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каз)" sheetId="1" r:id="rId1"/>
    <sheet name="Приложение 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<sst xmlns="http://schemas.openxmlformats.org/spreadsheetml/2006/main" count="90" uniqueCount="57">
  <si>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</si>
  <si>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</si>
  <si>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</si>
  <si>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</si>
  <si>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</si>
  <si>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</si>
  <si>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</si>
  <si>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</si>
  <si>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</si>
  <si>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</si>
  <si>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</si>
  <si>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</si>
  <si>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</si>
  <si>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</si>
  <si>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</si>
  <si>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уп</t>
  </si>
  <si>
    <t>Главный врач КГП на ПХВ "ВКО центр по профилактике и борьбе со СПИД" УЗ ВКО</t>
  </si>
  <si>
    <t>шт.</t>
  </si>
  <si>
    <t>уп.</t>
  </si>
  <si>
    <t>КартриджиXpert HIV-1 Viral Load для автоматического ПЦР анализатора Gene Xpert, количественный. В уп. по 10 шт.</t>
  </si>
  <si>
    <t>Заведующая лабораторией</t>
  </si>
  <si>
    <t>О.В.Корякина</t>
  </si>
  <si>
    <t>Экспресс-тесты по околодесневой жидкости</t>
  </si>
  <si>
    <t>Набор реагентов BD FACSCount CD4 Reagent Kit, 50 тестов из комплекта Проточный цитофлуориметр BD FACSCOUNT +2 +8 С</t>
  </si>
  <si>
    <t xml:space="preserve">Набор реагентов BD FACSCount Control Kit, 25 тестов из комплекта Проточный цитофлуориметр BD FACSCOUNT +2 +8 С 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</si>
  <si>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</si>
  <si>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FACSPRESTO CARTRIDGE из комплекта Портативное устройство для подсчета клеток CD4 BD FACSPresto Near-Patient CD 4 Counter +4 +31 С . В уп по 100 шт.</t>
  </si>
  <si>
    <t>Стандартная панель сывороток для входного контроля не содержащих антитела к ВИЧ1.2 и антиген р24. Наб на 20 сыв.</t>
  </si>
  <si>
    <t>Стандартная панель сывороток для входного контроля, содержащих антитела к ВИЧ1. Наб на 16 сыв.</t>
  </si>
  <si>
    <t xml:space="preserve">Стандартная панель сывороток для входного контроля, содержащих антитела к ВИЧ2. Наб на 8 сыв. </t>
  </si>
  <si>
    <t>Тендер № 2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</si>
  <si>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Тауар атауы</t>
  </si>
  <si>
    <t>Өлшем бірлігі</t>
  </si>
  <si>
    <t>Саны</t>
  </si>
  <si>
    <t>Бағасы</t>
  </si>
  <si>
    <t>жалпы сомасы</t>
  </si>
  <si>
    <t>жеткізу мерзімі</t>
  </si>
  <si>
    <t>жеткізу орны</t>
  </si>
  <si>
    <t xml:space="preserve">Жеткізу шарттары (INCOTERMS 2000 сәйкес) </t>
  </si>
  <si>
    <t>Аванстық төлем сомасы,%</t>
  </si>
  <si>
    <t>Xpert ВИЧ-1 вирустық жүктеме картридждері, Gene Xpert автоматты ПТР анализаторына арналған, сандық. Бірлікте. 10 дана.</t>
  </si>
  <si>
    <t>АИТВ-ны скринингтің оң нәтижесін растауға арналған сараптама жүйелері 1.2 Ag / At: қан сарысуындағы немесе плазмадағы адам иммунитет тапшылығы вирусына, 0 және ВИЧ-1 антигеніне (р24) антиденелерді анықтауға арналған ферменттік иммуноанализ. адам қанынан ... 5 табақтан тұратын жиынтық х 96 зерттеу</t>
  </si>
  <si>
    <t>BD FACSCount CD4 реагент жинағы, жиынтыққа 50 талдаулар BD FACSCOUNT ағындық цитометр +2 +8С</t>
  </si>
  <si>
    <t>FACSPRESTO CARTRIDGE құрамында CD4 ұяшықтарын санауға арналған портативті құрылғы бар BD FACSPresto Науқасқа жақын CD 4 Counter +4 +31 C. 100 дана пакетте.</t>
  </si>
  <si>
    <t>BD FACSCount бақылау жинағы, BD FACSCOUNT ағындық цитометр +2 +8 C жиынтығына кіретін 25 тест</t>
  </si>
  <si>
    <t>ВИЧ1.2 және р24 антигеніне антиденелері жоқ кіруді бақылауға арналған стандартты сарысулар тақтасы. Наб 20 св.</t>
  </si>
  <si>
    <t>ВИЧ-ге қарсы антиденелері бар кіруді бақылауға арналған стандартты сарысулар панелі. Наб 16 с.</t>
  </si>
  <si>
    <t>Пери-гингивалды сұйықтықты жылдам сынау</t>
  </si>
  <si>
    <t>АИТВ 2 антиденелері бар кіруді бақылауға арналған стандартты сарысулар тақтасы. Наб 8 п.б.</t>
  </si>
  <si>
    <t>жиын</t>
  </si>
  <si>
    <t>дана</t>
  </si>
  <si>
    <t>орам</t>
  </si>
  <si>
    <t>тапсырушының тапсырысы бойынша 2021 жылдың көлемінде</t>
  </si>
  <si>
    <t>DDP тағайындалған орны</t>
  </si>
  <si>
    <t>«Шығыс Қазақстан облысы ЖИТС алдын-алу және күрес жөніндегі орталығы» ШЖҚ КМК Буров к21/1</t>
  </si>
  <si>
    <t>«Шығыс Қазақстан облысы ЖИТС алдын-алу және күрес жөніндегі орталығы» ШЖҚ КМК</t>
  </si>
  <si>
    <t>Зертхана меңгерушісі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</si>
</sst>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 horizontal="center"/>
      <protection/>
    </xf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57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7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2" fontId="5" fillId="3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30" borderId="10" xfId="0" applyFont="1" applyFill="1" applyBorder="1" applyAlignment="1">
      <alignment vertical="top" wrapText="1"/>
    </xf>
    <xf numFmtId="0" fontId="5" fillId="30" borderId="10" xfId="0" applyFont="1" applyFill="1" applyBorder="1" applyAlignment="1">
      <alignment horizontal="center" vertical="center" wrapText="1"/>
    </xf>
    <xf numFmtId="9" fontId="5" fillId="30" borderId="10" xfId="0" applyNumberFormat="1" applyFont="1" applyFill="1" applyBorder="1" applyAlignment="1">
      <alignment horizontal="center"/>
    </xf>
    <xf numFmtId="0" fontId="5" fillId="3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  <cell r="J6" t="str">
            <v>КГП на ПХВ "ВКО центр по профилактике и борьбе со СПИД" УЗ ВКО, г.Усть-Каменогорск, ул.Бурова, 21/1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zoomScale="85" zoomScaleNormal="85" zoomScalePageLayoutView="0" workbookViewId="0" topLeftCell="A4">
      <selection activeCell="B20" sqref="B20:B21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42" t="s">
        <v>3</v>
      </c>
      <c r="J1" s="42"/>
    </row>
    <row r="2" spans="1:10" ht="15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2:10" ht="38.25" customHeight="1">
      <c r="B3" s="43" t="s">
        <v>30</v>
      </c>
      <c r="C3" s="43"/>
      <c r="D3" s="43"/>
      <c r="E3" s="43"/>
      <c r="F3" s="43"/>
      <c r="G3" s="43"/>
      <c r="H3" s="43"/>
      <c r="I3" s="43"/>
      <c r="J3" s="20"/>
    </row>
    <row r="4" ht="15.75" thickBot="1">
      <c r="C4" s="19"/>
    </row>
    <row r="5" spans="1:10" ht="72" thickBot="1">
      <c r="A5" s="21" t="s">
        <v>1</v>
      </c>
      <c r="B5" s="36" t="s">
        <v>31</v>
      </c>
      <c r="C5" s="37" t="s">
        <v>32</v>
      </c>
      <c r="D5" s="38" t="s">
        <v>33</v>
      </c>
      <c r="E5" s="39" t="s">
        <v>34</v>
      </c>
      <c r="F5" s="40" t="s">
        <v>35</v>
      </c>
      <c r="G5" s="21" t="s">
        <v>36</v>
      </c>
      <c r="H5" s="21" t="s">
        <v>38</v>
      </c>
      <c r="I5" s="21" t="s">
        <v>39</v>
      </c>
      <c r="J5" s="21" t="s">
        <v>37</v>
      </c>
    </row>
    <row r="6" spans="1:10" s="28" customFormat="1" ht="120.75" customHeight="1">
      <c r="A6" s="1">
        <v>1</v>
      </c>
      <c r="B6" s="5" t="s">
        <v>41</v>
      </c>
      <c r="C6" s="6" t="s">
        <v>49</v>
      </c>
      <c r="D6" s="17">
        <v>2</v>
      </c>
      <c r="E6" s="7">
        <v>190000</v>
      </c>
      <c r="F6" s="24">
        <f aca="true" t="shared" si="0" ref="F6:F14">D6*E6</f>
        <v>380000</v>
      </c>
      <c r="G6" s="44" t="s">
        <v>52</v>
      </c>
      <c r="H6" s="6" t="s">
        <v>53</v>
      </c>
      <c r="I6" s="27"/>
      <c r="J6" s="45" t="s">
        <v>54</v>
      </c>
    </row>
    <row r="7" spans="1:10" s="35" customFormat="1" ht="50.25" customHeight="1">
      <c r="A7" s="1">
        <v>2</v>
      </c>
      <c r="B7" s="32" t="s">
        <v>40</v>
      </c>
      <c r="C7" s="33" t="s">
        <v>18</v>
      </c>
      <c r="D7" s="17">
        <v>120</v>
      </c>
      <c r="E7" s="18">
        <v>170000</v>
      </c>
      <c r="F7" s="23">
        <f t="shared" si="0"/>
        <v>20400000</v>
      </c>
      <c r="G7" s="45"/>
      <c r="H7" s="33" t="s">
        <v>53</v>
      </c>
      <c r="I7" s="34"/>
      <c r="J7" s="45"/>
    </row>
    <row r="8" spans="1:10" s="28" customFormat="1" ht="51" customHeight="1">
      <c r="A8" s="1">
        <v>3</v>
      </c>
      <c r="B8" s="29" t="s">
        <v>42</v>
      </c>
      <c r="C8" s="3" t="s">
        <v>49</v>
      </c>
      <c r="D8" s="17">
        <v>50</v>
      </c>
      <c r="E8" s="2">
        <v>490227</v>
      </c>
      <c r="F8" s="24">
        <f t="shared" si="0"/>
        <v>24511350</v>
      </c>
      <c r="G8" s="45"/>
      <c r="H8" s="6" t="s">
        <v>53</v>
      </c>
      <c r="I8" s="27"/>
      <c r="J8" s="45"/>
    </row>
    <row r="9" spans="1:10" s="28" customFormat="1" ht="75">
      <c r="A9" s="1">
        <v>4</v>
      </c>
      <c r="B9" s="29" t="s">
        <v>43</v>
      </c>
      <c r="C9" s="3" t="s">
        <v>51</v>
      </c>
      <c r="D9" s="17">
        <v>10</v>
      </c>
      <c r="E9" s="2">
        <v>828000</v>
      </c>
      <c r="F9" s="24">
        <f t="shared" si="0"/>
        <v>8280000</v>
      </c>
      <c r="G9" s="45"/>
      <c r="H9" s="6" t="s">
        <v>53</v>
      </c>
      <c r="I9" s="27"/>
      <c r="J9" s="45"/>
    </row>
    <row r="10" spans="1:10" s="28" customFormat="1" ht="47.25" customHeight="1">
      <c r="A10" s="1">
        <v>5</v>
      </c>
      <c r="B10" s="29" t="s">
        <v>44</v>
      </c>
      <c r="C10" s="3" t="s">
        <v>49</v>
      </c>
      <c r="D10" s="17">
        <v>2</v>
      </c>
      <c r="E10" s="2">
        <v>276009</v>
      </c>
      <c r="F10" s="24">
        <f t="shared" si="0"/>
        <v>552018</v>
      </c>
      <c r="G10" s="45"/>
      <c r="H10" s="6" t="s">
        <v>53</v>
      </c>
      <c r="I10" s="27"/>
      <c r="J10" s="45"/>
    </row>
    <row r="11" spans="1:10" s="28" customFormat="1" ht="45" customHeight="1">
      <c r="A11" s="1">
        <v>6</v>
      </c>
      <c r="B11" s="4" t="s">
        <v>45</v>
      </c>
      <c r="C11" s="3" t="s">
        <v>49</v>
      </c>
      <c r="D11" s="17">
        <v>1</v>
      </c>
      <c r="E11" s="2">
        <v>65000</v>
      </c>
      <c r="F11" s="24">
        <f t="shared" si="0"/>
        <v>65000</v>
      </c>
      <c r="G11" s="45"/>
      <c r="H11" s="6" t="s">
        <v>53</v>
      </c>
      <c r="I11" s="27"/>
      <c r="J11" s="45"/>
    </row>
    <row r="12" spans="1:10" s="28" customFormat="1" ht="45.75" customHeight="1">
      <c r="A12" s="1">
        <v>7</v>
      </c>
      <c r="B12" s="8" t="s">
        <v>46</v>
      </c>
      <c r="C12" s="3" t="s">
        <v>49</v>
      </c>
      <c r="D12" s="17">
        <v>1</v>
      </c>
      <c r="E12" s="2">
        <v>65000</v>
      </c>
      <c r="F12" s="24">
        <f t="shared" si="0"/>
        <v>65000</v>
      </c>
      <c r="G12" s="45"/>
      <c r="H12" s="6" t="s">
        <v>53</v>
      </c>
      <c r="I12" s="27"/>
      <c r="J12" s="45"/>
    </row>
    <row r="13" spans="1:10" s="28" customFormat="1" ht="45">
      <c r="A13" s="1">
        <v>8</v>
      </c>
      <c r="B13" s="8" t="s">
        <v>48</v>
      </c>
      <c r="C13" s="3" t="s">
        <v>49</v>
      </c>
      <c r="D13" s="17">
        <v>1</v>
      </c>
      <c r="E13" s="2">
        <v>65000</v>
      </c>
      <c r="F13" s="24">
        <f>D13*E13</f>
        <v>65000</v>
      </c>
      <c r="G13" s="45"/>
      <c r="H13" s="6" t="s">
        <v>53</v>
      </c>
      <c r="I13" s="27"/>
      <c r="J13" s="45"/>
    </row>
    <row r="14" spans="1:10" s="28" customFormat="1" ht="45">
      <c r="A14" s="1">
        <v>9</v>
      </c>
      <c r="B14" s="8" t="s">
        <v>47</v>
      </c>
      <c r="C14" s="3" t="s">
        <v>50</v>
      </c>
      <c r="D14" s="17">
        <v>750</v>
      </c>
      <c r="E14" s="2">
        <v>3000</v>
      </c>
      <c r="F14" s="24">
        <f t="shared" si="0"/>
        <v>2250000</v>
      </c>
      <c r="G14" s="46"/>
      <c r="H14" s="6" t="s">
        <v>53</v>
      </c>
      <c r="I14" s="27"/>
      <c r="J14" s="46"/>
    </row>
    <row r="15" spans="1:10" s="28" customFormat="1" ht="21.75" customHeight="1">
      <c r="A15" s="9"/>
      <c r="B15" s="10"/>
      <c r="C15" s="11"/>
      <c r="D15" s="12"/>
      <c r="E15" s="13"/>
      <c r="F15" s="25"/>
      <c r="G15" s="30"/>
      <c r="H15" s="15"/>
      <c r="I15" s="31"/>
      <c r="J15" s="30"/>
    </row>
    <row r="16" spans="2:8" ht="44.25" customHeight="1">
      <c r="B16" s="26" t="s">
        <v>55</v>
      </c>
      <c r="C16" s="26"/>
      <c r="D16" s="26"/>
      <c r="E16" s="26"/>
      <c r="F16" s="26"/>
      <c r="G16" s="41" t="s">
        <v>13</v>
      </c>
      <c r="H16" s="41"/>
    </row>
    <row r="17" spans="4:6" ht="15">
      <c r="D17" s="14"/>
      <c r="E17" s="14"/>
      <c r="F17" s="14"/>
    </row>
    <row r="18" spans="2:8" ht="44.25" customHeight="1">
      <c r="B18" s="26" t="s">
        <v>56</v>
      </c>
      <c r="C18" s="26"/>
      <c r="D18" s="26"/>
      <c r="E18" s="26"/>
      <c r="F18" s="26"/>
      <c r="G18" s="41" t="s">
        <v>21</v>
      </c>
      <c r="H18" s="41"/>
    </row>
  </sheetData>
  <sheetProtection/>
  <mergeCells count="7">
    <mergeCell ref="G18:H18"/>
    <mergeCell ref="I1:J1"/>
    <mergeCell ref="A2:J2"/>
    <mergeCell ref="B3:I3"/>
    <mergeCell ref="G6:G14"/>
    <mergeCell ref="J6:J14"/>
    <mergeCell ref="G16:H16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zoomScale="85" zoomScaleNormal="85" zoomScalePageLayoutView="0" workbookViewId="0" topLeftCell="A7">
      <selection activeCell="E11" sqref="E11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42" t="s">
        <v>3</v>
      </c>
      <c r="J1" s="42"/>
    </row>
    <row r="2" spans="1:10" ht="15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2:10" ht="38.25" customHeight="1">
      <c r="B3" s="43" t="s">
        <v>30</v>
      </c>
      <c r="C3" s="43"/>
      <c r="D3" s="43"/>
      <c r="E3" s="43"/>
      <c r="F3" s="43"/>
      <c r="G3" s="43"/>
      <c r="H3" s="43"/>
      <c r="I3" s="43"/>
      <c r="J3" s="20"/>
    </row>
    <row r="4" ht="15">
      <c r="C4" s="19"/>
    </row>
    <row r="5" spans="1:10" ht="85.5">
      <c r="A5" s="21" t="s">
        <v>1</v>
      </c>
      <c r="B5" s="21" t="s">
        <v>0</v>
      </c>
      <c r="C5" s="21" t="s">
        <v>4</v>
      </c>
      <c r="D5" s="22" t="s">
        <v>6</v>
      </c>
      <c r="E5" s="22" t="s">
        <v>10</v>
      </c>
      <c r="F5" s="22" t="s">
        <v>2</v>
      </c>
      <c r="G5" s="21" t="s">
        <v>5</v>
      </c>
      <c r="H5" s="21" t="s">
        <v>8</v>
      </c>
      <c r="I5" s="21" t="s">
        <v>9</v>
      </c>
      <c r="J5" s="21" t="s">
        <v>7</v>
      </c>
    </row>
    <row r="6" spans="1:10" s="28" customFormat="1" ht="120.75" customHeight="1">
      <c r="A6" s="1">
        <v>1</v>
      </c>
      <c r="B6" s="5" t="s">
        <v>25</v>
      </c>
      <c r="C6" s="6" t="s">
        <v>14</v>
      </c>
      <c r="D6" s="17">
        <v>2</v>
      </c>
      <c r="E6" s="7">
        <v>190000</v>
      </c>
      <c r="F6" s="24">
        <f aca="true" t="shared" si="0" ref="F6:F14">D6*E6</f>
        <v>380000</v>
      </c>
      <c r="G6" s="44" t="str">
        <f>'[1]Приложение 1'!$G$6</f>
        <v>В течение 2021 года частями по заявке Заказчика</v>
      </c>
      <c r="H6" s="6" t="s">
        <v>11</v>
      </c>
      <c r="I6" s="27"/>
      <c r="J6" s="45" t="str">
        <f>'[1]Приложение 1'!$J$6</f>
        <v>КГП на ПХВ "ВКО центр по профилактике и борьбе со СПИД" УЗ ВКО, г.Усть-Каменогорск, ул.Бурова, 21/1</v>
      </c>
    </row>
    <row r="7" spans="1:10" s="35" customFormat="1" ht="50.25" customHeight="1">
      <c r="A7" s="1">
        <v>2</v>
      </c>
      <c r="B7" s="32" t="s">
        <v>19</v>
      </c>
      <c r="C7" s="33" t="s">
        <v>18</v>
      </c>
      <c r="D7" s="17">
        <v>120</v>
      </c>
      <c r="E7" s="18">
        <v>170000</v>
      </c>
      <c r="F7" s="23">
        <f t="shared" si="0"/>
        <v>20400000</v>
      </c>
      <c r="G7" s="45"/>
      <c r="H7" s="33" t="s">
        <v>11</v>
      </c>
      <c r="I7" s="34"/>
      <c r="J7" s="45"/>
    </row>
    <row r="8" spans="1:10" s="28" customFormat="1" ht="51" customHeight="1">
      <c r="A8" s="1">
        <v>3</v>
      </c>
      <c r="B8" s="29" t="s">
        <v>23</v>
      </c>
      <c r="C8" s="3" t="s">
        <v>14</v>
      </c>
      <c r="D8" s="17">
        <v>50</v>
      </c>
      <c r="E8" s="2">
        <v>490227</v>
      </c>
      <c r="F8" s="24">
        <f t="shared" si="0"/>
        <v>24511350</v>
      </c>
      <c r="G8" s="45"/>
      <c r="H8" s="6" t="s">
        <v>11</v>
      </c>
      <c r="I8" s="27"/>
      <c r="J8" s="45"/>
    </row>
    <row r="9" spans="1:10" s="28" customFormat="1" ht="60">
      <c r="A9" s="1">
        <v>4</v>
      </c>
      <c r="B9" s="29" t="s">
        <v>26</v>
      </c>
      <c r="C9" s="3" t="s">
        <v>15</v>
      </c>
      <c r="D9" s="17">
        <v>10</v>
      </c>
      <c r="E9" s="2">
        <v>828000</v>
      </c>
      <c r="F9" s="24">
        <f t="shared" si="0"/>
        <v>8280000</v>
      </c>
      <c r="G9" s="45"/>
      <c r="H9" s="6" t="s">
        <v>11</v>
      </c>
      <c r="I9" s="27"/>
      <c r="J9" s="45"/>
    </row>
    <row r="10" spans="1:10" s="28" customFormat="1" ht="47.25" customHeight="1">
      <c r="A10" s="1">
        <v>5</v>
      </c>
      <c r="B10" s="29" t="s">
        <v>24</v>
      </c>
      <c r="C10" s="3" t="s">
        <v>14</v>
      </c>
      <c r="D10" s="17">
        <v>2</v>
      </c>
      <c r="E10" s="2">
        <v>276009</v>
      </c>
      <c r="F10" s="24">
        <f t="shared" si="0"/>
        <v>552018</v>
      </c>
      <c r="G10" s="45"/>
      <c r="H10" s="6" t="s">
        <v>11</v>
      </c>
      <c r="I10" s="27"/>
      <c r="J10" s="45"/>
    </row>
    <row r="11" spans="1:10" s="28" customFormat="1" ht="45" customHeight="1">
      <c r="A11" s="1">
        <v>6</v>
      </c>
      <c r="B11" s="4" t="s">
        <v>27</v>
      </c>
      <c r="C11" s="3" t="s">
        <v>14</v>
      </c>
      <c r="D11" s="17">
        <v>1</v>
      </c>
      <c r="E11" s="2">
        <v>65000</v>
      </c>
      <c r="F11" s="24">
        <f t="shared" si="0"/>
        <v>65000</v>
      </c>
      <c r="G11" s="45"/>
      <c r="H11" s="6" t="s">
        <v>11</v>
      </c>
      <c r="I11" s="27"/>
      <c r="J11" s="45"/>
    </row>
    <row r="12" spans="1:10" s="28" customFormat="1" ht="45">
      <c r="A12" s="1">
        <v>7</v>
      </c>
      <c r="B12" s="8" t="s">
        <v>28</v>
      </c>
      <c r="C12" s="3" t="s">
        <v>14</v>
      </c>
      <c r="D12" s="17">
        <v>1</v>
      </c>
      <c r="E12" s="2">
        <v>65000</v>
      </c>
      <c r="F12" s="24">
        <f t="shared" si="0"/>
        <v>65000</v>
      </c>
      <c r="G12" s="45"/>
      <c r="H12" s="6" t="s">
        <v>11</v>
      </c>
      <c r="I12" s="27"/>
      <c r="J12" s="45"/>
    </row>
    <row r="13" spans="1:10" s="28" customFormat="1" ht="45">
      <c r="A13" s="1">
        <v>8</v>
      </c>
      <c r="B13" s="8" t="s">
        <v>29</v>
      </c>
      <c r="C13" s="3" t="s">
        <v>14</v>
      </c>
      <c r="D13" s="17">
        <v>1</v>
      </c>
      <c r="E13" s="2">
        <v>65000</v>
      </c>
      <c r="F13" s="24">
        <f>D13*E13</f>
        <v>65000</v>
      </c>
      <c r="G13" s="45"/>
      <c r="H13" s="6" t="s">
        <v>11</v>
      </c>
      <c r="I13" s="27"/>
      <c r="J13" s="45"/>
    </row>
    <row r="14" spans="1:10" s="28" customFormat="1" ht="30">
      <c r="A14" s="1">
        <v>9</v>
      </c>
      <c r="B14" s="8" t="s">
        <v>22</v>
      </c>
      <c r="C14" s="3" t="s">
        <v>17</v>
      </c>
      <c r="D14" s="17">
        <v>750</v>
      </c>
      <c r="E14" s="2">
        <v>3000</v>
      </c>
      <c r="F14" s="24">
        <f t="shared" si="0"/>
        <v>2250000</v>
      </c>
      <c r="G14" s="46"/>
      <c r="H14" s="6" t="s">
        <v>11</v>
      </c>
      <c r="I14" s="27"/>
      <c r="J14" s="46"/>
    </row>
    <row r="15" spans="1:10" s="28" customFormat="1" ht="21.75" customHeight="1">
      <c r="A15" s="9"/>
      <c r="B15" s="10"/>
      <c r="C15" s="11"/>
      <c r="D15" s="12"/>
      <c r="E15" s="13"/>
      <c r="F15" s="25"/>
      <c r="G15" s="30"/>
      <c r="H15" s="15"/>
      <c r="I15" s="31"/>
      <c r="J15" s="30"/>
    </row>
    <row r="16" spans="2:8" ht="44.25" customHeight="1">
      <c r="B16" s="26" t="s">
        <v>16</v>
      </c>
      <c r="C16" s="26"/>
      <c r="D16" s="26"/>
      <c r="E16" s="26"/>
      <c r="F16" s="26"/>
      <c r="G16" s="41" t="s">
        <v>13</v>
      </c>
      <c r="H16" s="41"/>
    </row>
    <row r="17" spans="4:6" ht="15">
      <c r="D17" s="14"/>
      <c r="E17" s="14"/>
      <c r="F17" s="14"/>
    </row>
    <row r="18" spans="2:8" ht="44.25" customHeight="1">
      <c r="B18" s="26" t="s">
        <v>20</v>
      </c>
      <c r="C18" s="26"/>
      <c r="D18" s="26"/>
      <c r="E18" s="26"/>
      <c r="F18" s="26"/>
      <c r="G18" s="41" t="s">
        <v>21</v>
      </c>
      <c r="H18" s="41"/>
    </row>
  </sheetData>
  <sheetProtection/>
  <mergeCells count="7">
    <mergeCell ref="G18:H18"/>
    <mergeCell ref="I1:J1"/>
    <mergeCell ref="A2:J2"/>
    <mergeCell ref="B3:I3"/>
    <mergeCell ref="G16:H16"/>
    <mergeCell ref="J6:J14"/>
    <mergeCell ref="G6:G14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2021-03-19T08:50:07Z</cp:lastPrinted>
  <dcterms:created xsi:type="dcterms:W3CDTF">1996-10-08T23:32:33Z</dcterms:created>
  <dcterms:modified xsi:type="dcterms:W3CDTF">2021-03-19T08:50:26Z</dcterms:modified>
  <cp:category/>
  <cp:version/>
  <cp:contentType/>
  <cp:contentStatus/>
</cp:coreProperties>
</file>