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(каз)" sheetId="1" r:id="rId1"/>
    <sheet name="Приложение 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<sst xmlns="http://schemas.openxmlformats.org/spreadsheetml/2006/main" count="209" uniqueCount="98">
  <si>
    <t>Наименование товара</t>
  </si>
  <si>
    <t>№ лота</t>
  </si>
  <si>
    <t>Общая сумма (тенге)</t>
  </si>
  <si>
    <t>Приложение 1</t>
  </si>
  <si>
    <t>Ед. изм.</t>
  </si>
  <si>
    <t>Срок поставки</t>
  </si>
  <si>
    <t>Кол-во</t>
  </si>
  <si>
    <t>Место поставки</t>
  </si>
  <si>
    <t>Условия поставки (в соответствии с ИНКОТЕРМС 2000)</t>
  </si>
  <si>
    <t>Размер авансового платежа, %</t>
  </si>
  <si>
    <t>Цена за единицу</t>
  </si>
  <si>
    <t>DDP пункт назначения</t>
  </si>
  <si>
    <t>Перечень закупаемых товаров</t>
  </si>
  <si>
    <t>М.В.Жеголко</t>
  </si>
  <si>
    <t>наб</t>
  </si>
  <si>
    <t>Главный врач КГП на ПХВ "ВКО центр по профилактике и борьбе со СПИД" УЗ ВКО</t>
  </si>
  <si>
    <t>шт.</t>
  </si>
  <si>
    <t>Заведующая лабораторией</t>
  </si>
  <si>
    <t>О.В.Корякина</t>
  </si>
  <si>
    <t>Экспресс-тесты по околодесневой жидкости</t>
  </si>
  <si>
    <t>Экспертные тест-системы для подтверждения положительного рез-та скрининга на ВИЧ 1.2 Ag/At : Тест-система иммуноферментная для определения антител к вирусу иммунодефицита человека первого и второго типов , группы 0 и антигена ВИЧ-1 (р24)в сыворотке или плазме крови человека. Набор 5плашек х 96 исследований</t>
  </si>
  <si>
    <t>Презерватив</t>
  </si>
  <si>
    <t xml:space="preserve">Стандартная панель сывороток для входного контроля не содержащих антитела к ВИЧ1.2 и антиген р24. </t>
  </si>
  <si>
    <t xml:space="preserve">Стандартная панель сывороток для входного контроля, содержащих антитела к ВИЧ1. </t>
  </si>
  <si>
    <t xml:space="preserve">Стандартная панель сывороток для входного контроля, содержащих антитела к ВИЧ2. </t>
  </si>
  <si>
    <t>Тендер № 5 по закупу медицинских изделий на 2021 год                                                                                                                                                                                КГП на ПХВ "ВКО центр по профилактике и борьбе со СПИД" УЗ ВКО</t>
  </si>
  <si>
    <t>Заведующая эпидемиологическим отделом</t>
  </si>
  <si>
    <t>С.К.Кениспекова</t>
  </si>
  <si>
    <t>СОГЛАСОВАНО:</t>
  </si>
  <si>
    <t>Юрисконсульт</t>
  </si>
  <si>
    <t>Т.Н.Гуляева</t>
  </si>
  <si>
    <t>Расходные материалы для иммунохимического анализатора Alinity:</t>
  </si>
  <si>
    <t>Чашечки для  образцов</t>
  </si>
  <si>
    <t>Раствор для игл кондиционирующий</t>
  </si>
  <si>
    <t>Игла пипеттора (2 шт.)</t>
  </si>
  <si>
    <t>Крышки для флаконов калибраторов/контролей</t>
  </si>
  <si>
    <t>Крышки для реагентных флаконов</t>
  </si>
  <si>
    <t>Трубочки пробозаборника помывочной зоны 3 шт.</t>
  </si>
  <si>
    <t>Трубочка пробозаборника аспирации отходов</t>
  </si>
  <si>
    <t>Делительная перегородка</t>
  </si>
  <si>
    <t>Сенсор уровня жидкости Bulk solution</t>
  </si>
  <si>
    <t>Сенсор уровня жидкости в резервуаре буфера</t>
  </si>
  <si>
    <t>Раствор Триггера</t>
  </si>
  <si>
    <t>Раствор Пре-триггера</t>
  </si>
  <si>
    <t>Концентрированный промывающий буфер</t>
  </si>
  <si>
    <t>Ячйека реакционная</t>
  </si>
  <si>
    <t>Игла аспирации промывочной зоны</t>
  </si>
  <si>
    <t>Разбавитель общий</t>
  </si>
  <si>
    <t xml:space="preserve">Калибратор HIV Ag/Ab Combo </t>
  </si>
  <si>
    <t>Контроль HIV Ag/Ab Combo</t>
  </si>
  <si>
    <t>Реагент HIV Ag/Ab Combo</t>
  </si>
  <si>
    <t>согласно приложению № 2 тендерной документации</t>
  </si>
  <si>
    <t xml:space="preserve"> 1 қосымша</t>
  </si>
  <si>
    <t>сатып алатын тауарлар тізімі</t>
  </si>
  <si>
    <t>тауар атауы</t>
  </si>
  <si>
    <t>Лубрикант (тубы не менее 25 мг)</t>
  </si>
  <si>
    <t>Өлшем бірлігі</t>
  </si>
  <si>
    <t>Саны</t>
  </si>
  <si>
    <t>Бағасы</t>
  </si>
  <si>
    <t>жалпы сомасы</t>
  </si>
  <si>
    <t>жеткізу мерзімі</t>
  </si>
  <si>
    <t xml:space="preserve"> ИНКОТЕРМС 2000) сәйкес жеткізу шарты</t>
  </si>
  <si>
    <t>Алдын ала төлем сомасы, %</t>
  </si>
  <si>
    <t>жеткізу орны</t>
  </si>
  <si>
    <t xml:space="preserve">                        «ШҚО ЖИТС алдын алу және күрес жөніндегі  орталығы» ШЖҚ КМК  2021 жылға мед құралдарды сатып алу бойынша №5 тендер</t>
  </si>
  <si>
    <t>жиын</t>
  </si>
  <si>
    <t>дана</t>
  </si>
  <si>
    <t>АИТВ1.2 және p24 антигеніне антиденелер жоқ кіруді бақылауға арналған сарысулардың стандартты тақтасы.</t>
  </si>
  <si>
    <t>АИТВ1-ге антиденелер бар кіруді бақылауға арналған сарысулардың стандартты тақтасы.</t>
  </si>
  <si>
    <t>Құрамында АИВ2 антиденелері бар кіруді бақылауға арналған сарысулардың стандартты тақтасы.</t>
  </si>
  <si>
    <t>любриканттар (кемінде 25 мг түтіктер)</t>
  </si>
  <si>
    <t xml:space="preserve"> ұртжанындағы сұйықтықты жылдам сынау</t>
  </si>
  <si>
    <t>Инелер үшін кондиционерлік ерітінді</t>
  </si>
  <si>
    <t>Тамшуыр инесі (2 дана)</t>
  </si>
  <si>
    <t>Калибратор/бақылау құтыларына арналған қақпақтар</t>
  </si>
  <si>
    <t>Реагент бөтелкелерінің қақпақтары</t>
  </si>
  <si>
    <t>Жуу аймағының сынама алу түтіктері 3 дана.</t>
  </si>
  <si>
    <t>Қалдықтарды сору сынамаларын алу түтігі</t>
  </si>
  <si>
    <t>Бөлу бөлімі</t>
  </si>
  <si>
    <t>Сенсор ерітінді сұйықтық Bulk solution</t>
  </si>
  <si>
    <t xml:space="preserve"> Триггера ерітіндісі</t>
  </si>
  <si>
    <t xml:space="preserve"> Пре-триггера ерітіндісі</t>
  </si>
  <si>
    <t xml:space="preserve"> буферлік резервуардағы сұйықтық сенсоры</t>
  </si>
  <si>
    <t>Концентрлі жуу буфері</t>
  </si>
  <si>
    <t xml:space="preserve"> реакция жассайтын ұяшық</t>
  </si>
  <si>
    <t>Шаю аймағының аспирациялық инесі</t>
  </si>
  <si>
    <t>жалпы бөлгіш</t>
  </si>
  <si>
    <t>Alinity иммунохимиялыө анализаторына арналған шығыс материалдары:</t>
  </si>
  <si>
    <t>DDP тағайындау орны</t>
  </si>
  <si>
    <t>конкурстық құжаттаманың № 2 қосымшасына сәйкес</t>
  </si>
  <si>
    <t>«ШҚО ЖИТС алдын алу және күрес жөніндегі  орталығы» ШЖҚ КМК бас дәрігері</t>
  </si>
  <si>
    <t>зертхана меңгерушісі</t>
  </si>
  <si>
    <t>эпидемииология бөлімінің меңгерушісі</t>
  </si>
  <si>
    <t>заңкеңесші</t>
  </si>
  <si>
    <t>2021 ж көлемінде тапсырыс берушінің өтінімі бойынша бөлшектеп</t>
  </si>
  <si>
    <t>Үлгілерге арналған ыдыстар</t>
  </si>
  <si>
    <t>АИВ 1.2 Ag/Aт скринингінің оң нәтижесін растауға арналған сараптамалық тест-жүйелер: Қан сарысуындағы немесе плазмадағы бірінші және екінші типтегі, 0-топтағы және АИВ-1 антигеніне (p24) адамның иммун тапшылығы вирусына антиденелерді анықтауға арналған иммундық ферментті талдау. адам қанынанда не сарысуында. Жиын 5 плашка 96 талдауға.</t>
  </si>
  <si>
    <t>Келісілді:</t>
  </si>
</sst>
</file>

<file path=xl/styles.xml><?xml version="1.0" encoding="utf-8"?>
<styleSheet xmlns="http://schemas.openxmlformats.org/spreadsheetml/2006/main">
  <numFmts count="4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  <numFmt numFmtId="203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name val="TimesNewRomanPSMT"/>
      <family val="0"/>
    </font>
    <font>
      <b/>
      <sz val="11"/>
      <name val="TimesNewRomanPSMT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4" fillId="0" borderId="0">
      <alignment horizontal="center"/>
      <protection/>
    </xf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10" xfId="58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0" xfId="58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3" fontId="5" fillId="3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justify"/>
    </xf>
    <xf numFmtId="9" fontId="5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3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retar\&#1086;&#1073;&#1097;&#1072;&#1103;\Users\&#1043;&#1072;&#1083;&#1080;&#1085;&#1072;\Documents\&#1043;&#1086;&#1089;&#1079;&#1072;&#1082;&#1091;&#1087;&#1082;&#1080;\2021\1729\&#1058;&#1077;&#1085;&#1076;&#1077;&#1088;\&#1087;&#1088;&#1080;&#1083;&#1086;&#1078;&#1077;&#1085;&#1080;&#1077;%20&#1082;%20&#1090;&#1077;&#1085;&#1076;&#1077;&#1088;&#1091;%20&#1057;&#1055;&#1048;&#1044;%202021&#1075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каз)"/>
      <sheetName val="Приложение 1"/>
      <sheetName val="для комиссии"/>
      <sheetName val="сопост.тенд.заявок"/>
      <sheetName val="сопост.тенд.заявок (каз)"/>
      <sheetName val="прилож 1 каз"/>
      <sheetName val="техспец каз"/>
    </sheetNames>
    <sheetDataSet>
      <sheetData sheetId="1">
        <row r="6">
          <cell r="G6" t="str">
            <v>В течение 2021 года частями по заявке Заказчика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1"/>
  <sheetViews>
    <sheetView tabSelected="1" zoomScale="85" zoomScaleNormal="85" zoomScalePageLayoutView="0" workbookViewId="0" topLeftCell="A21">
      <selection activeCell="A14" sqref="A14:A32"/>
    </sheetView>
  </sheetViews>
  <sheetFormatPr defaultColWidth="16.8515625" defaultRowHeight="12.75"/>
  <cols>
    <col min="1" max="1" width="6.421875" style="12" customWidth="1"/>
    <col min="2" max="2" width="41.57421875" style="12" customWidth="1"/>
    <col min="3" max="3" width="11.28125" style="12" customWidth="1"/>
    <col min="4" max="4" width="10.140625" style="14" customWidth="1"/>
    <col min="5" max="5" width="14.28125" style="14" customWidth="1"/>
    <col min="6" max="6" width="13.7109375" style="14" customWidth="1"/>
    <col min="7" max="7" width="12.00390625" style="12" customWidth="1"/>
    <col min="8" max="8" width="15.140625" style="12" customWidth="1"/>
    <col min="9" max="9" width="11.8515625" style="12" customWidth="1"/>
    <col min="10" max="10" width="20.28125" style="12" customWidth="1"/>
    <col min="11" max="16384" width="16.8515625" style="12" customWidth="1"/>
  </cols>
  <sheetData>
    <row r="1" spans="9:10" ht="15">
      <c r="I1" s="45" t="s">
        <v>52</v>
      </c>
      <c r="J1" s="45"/>
    </row>
    <row r="2" spans="1:10" ht="15" customHeight="1">
      <c r="A2" s="46" t="s">
        <v>53</v>
      </c>
      <c r="B2" s="46"/>
      <c r="C2" s="46"/>
      <c r="D2" s="46"/>
      <c r="E2" s="46"/>
      <c r="F2" s="46"/>
      <c r="G2" s="46"/>
      <c r="H2" s="46"/>
      <c r="I2" s="46"/>
      <c r="J2" s="46"/>
    </row>
    <row r="3" spans="2:10" ht="38.25" customHeight="1">
      <c r="B3" s="47" t="s">
        <v>64</v>
      </c>
      <c r="C3" s="47"/>
      <c r="D3" s="47"/>
      <c r="E3" s="47"/>
      <c r="F3" s="47"/>
      <c r="G3" s="47"/>
      <c r="H3" s="47"/>
      <c r="I3" s="47"/>
      <c r="J3" s="17"/>
    </row>
    <row r="4" ht="15.75" thickBot="1">
      <c r="C4" s="16"/>
    </row>
    <row r="5" spans="1:10" ht="86.25" thickBot="1">
      <c r="A5" s="18" t="s">
        <v>1</v>
      </c>
      <c r="B5" s="18" t="s">
        <v>54</v>
      </c>
      <c r="C5" s="40" t="s">
        <v>56</v>
      </c>
      <c r="D5" s="41" t="s">
        <v>57</v>
      </c>
      <c r="E5" s="42" t="s">
        <v>58</v>
      </c>
      <c r="F5" s="43" t="s">
        <v>59</v>
      </c>
      <c r="G5" s="18" t="s">
        <v>60</v>
      </c>
      <c r="H5" s="18" t="s">
        <v>61</v>
      </c>
      <c r="I5" s="18" t="s">
        <v>62</v>
      </c>
      <c r="J5" s="18" t="s">
        <v>63</v>
      </c>
    </row>
    <row r="6" spans="1:10" s="24" customFormat="1" ht="120.75" customHeight="1">
      <c r="A6" s="1">
        <v>1</v>
      </c>
      <c r="B6" s="30" t="s">
        <v>96</v>
      </c>
      <c r="C6" s="4" t="s">
        <v>65</v>
      </c>
      <c r="D6" s="15">
        <v>2</v>
      </c>
      <c r="E6" s="5">
        <v>285600</v>
      </c>
      <c r="F6" s="20">
        <f aca="true" t="shared" si="0" ref="F6:F12">D6*E6</f>
        <v>571200</v>
      </c>
      <c r="G6" s="48" t="s">
        <v>94</v>
      </c>
      <c r="H6" s="4" t="s">
        <v>88</v>
      </c>
      <c r="I6" s="23"/>
      <c r="J6" s="51" t="s">
        <v>89</v>
      </c>
    </row>
    <row r="7" spans="1:10" s="24" customFormat="1" ht="45" customHeight="1">
      <c r="A7" s="1">
        <v>2</v>
      </c>
      <c r="B7" s="31" t="s">
        <v>67</v>
      </c>
      <c r="C7" s="3" t="s">
        <v>65</v>
      </c>
      <c r="D7" s="15">
        <v>1</v>
      </c>
      <c r="E7" s="2">
        <v>65000</v>
      </c>
      <c r="F7" s="20">
        <f t="shared" si="0"/>
        <v>65000</v>
      </c>
      <c r="G7" s="49"/>
      <c r="H7" s="4" t="s">
        <v>88</v>
      </c>
      <c r="I7" s="23"/>
      <c r="J7" s="51"/>
    </row>
    <row r="8" spans="1:10" s="24" customFormat="1" ht="45">
      <c r="A8" s="1">
        <v>3</v>
      </c>
      <c r="B8" s="6" t="s">
        <v>68</v>
      </c>
      <c r="C8" s="3" t="s">
        <v>65</v>
      </c>
      <c r="D8" s="15">
        <v>1</v>
      </c>
      <c r="E8" s="2">
        <v>65000</v>
      </c>
      <c r="F8" s="20">
        <f t="shared" si="0"/>
        <v>65000</v>
      </c>
      <c r="G8" s="49"/>
      <c r="H8" s="4" t="s">
        <v>88</v>
      </c>
      <c r="I8" s="23"/>
      <c r="J8" s="51"/>
    </row>
    <row r="9" spans="1:10" s="24" customFormat="1" ht="45">
      <c r="A9" s="1">
        <v>4</v>
      </c>
      <c r="B9" s="6" t="s">
        <v>69</v>
      </c>
      <c r="C9" s="3" t="s">
        <v>65</v>
      </c>
      <c r="D9" s="15">
        <v>1</v>
      </c>
      <c r="E9" s="2">
        <v>65000</v>
      </c>
      <c r="F9" s="20">
        <f t="shared" si="0"/>
        <v>65000</v>
      </c>
      <c r="G9" s="49"/>
      <c r="H9" s="4" t="s">
        <v>88</v>
      </c>
      <c r="I9" s="23"/>
      <c r="J9" s="51"/>
    </row>
    <row r="10" spans="1:10" s="24" customFormat="1" ht="45">
      <c r="A10" s="1">
        <v>5</v>
      </c>
      <c r="B10" s="6" t="s">
        <v>71</v>
      </c>
      <c r="C10" s="3" t="s">
        <v>66</v>
      </c>
      <c r="D10" s="15">
        <v>750</v>
      </c>
      <c r="E10" s="2">
        <v>3000</v>
      </c>
      <c r="F10" s="20">
        <f t="shared" si="0"/>
        <v>2250000</v>
      </c>
      <c r="G10" s="49"/>
      <c r="H10" s="4" t="s">
        <v>88</v>
      </c>
      <c r="I10" s="23"/>
      <c r="J10" s="51"/>
    </row>
    <row r="11" spans="1:10" s="24" customFormat="1" ht="45">
      <c r="A11" s="1">
        <v>6</v>
      </c>
      <c r="B11" s="6" t="s">
        <v>21</v>
      </c>
      <c r="C11" s="3" t="s">
        <v>66</v>
      </c>
      <c r="D11" s="15">
        <v>835225</v>
      </c>
      <c r="E11" s="2">
        <v>40</v>
      </c>
      <c r="F11" s="20">
        <f t="shared" si="0"/>
        <v>33409000</v>
      </c>
      <c r="G11" s="49"/>
      <c r="H11" s="4" t="s">
        <v>88</v>
      </c>
      <c r="I11" s="23"/>
      <c r="J11" s="51"/>
    </row>
    <row r="12" spans="1:10" s="24" customFormat="1" ht="45">
      <c r="A12" s="1">
        <v>7</v>
      </c>
      <c r="B12" s="32" t="s">
        <v>70</v>
      </c>
      <c r="C12" s="3" t="s">
        <v>66</v>
      </c>
      <c r="D12" s="15">
        <v>10000</v>
      </c>
      <c r="E12" s="2">
        <v>2500</v>
      </c>
      <c r="F12" s="20">
        <f t="shared" si="0"/>
        <v>25000000</v>
      </c>
      <c r="G12" s="49"/>
      <c r="H12" s="4" t="s">
        <v>88</v>
      </c>
      <c r="I12" s="23"/>
      <c r="J12" s="51"/>
    </row>
    <row r="13" spans="1:10" s="24" customFormat="1" ht="45">
      <c r="A13" s="1"/>
      <c r="B13" s="29" t="s">
        <v>87</v>
      </c>
      <c r="C13" s="3" t="s">
        <v>66</v>
      </c>
      <c r="D13" s="15"/>
      <c r="E13" s="2"/>
      <c r="F13" s="20"/>
      <c r="G13" s="49"/>
      <c r="H13" s="4" t="s">
        <v>88</v>
      </c>
      <c r="I13" s="23"/>
      <c r="J13" s="51"/>
    </row>
    <row r="14" spans="1:10" ht="45">
      <c r="A14" s="1">
        <v>8</v>
      </c>
      <c r="B14" s="34" t="s">
        <v>95</v>
      </c>
      <c r="C14" s="35" t="s">
        <v>65</v>
      </c>
      <c r="D14" s="36">
        <v>1</v>
      </c>
      <c r="E14" s="37">
        <v>47040</v>
      </c>
      <c r="F14" s="37">
        <f>D14*E14</f>
        <v>47040</v>
      </c>
      <c r="G14" s="49"/>
      <c r="H14" s="4" t="s">
        <v>88</v>
      </c>
      <c r="I14" s="33"/>
      <c r="J14" s="51"/>
    </row>
    <row r="15" spans="1:10" ht="45">
      <c r="A15" s="1">
        <v>9</v>
      </c>
      <c r="B15" s="34" t="s">
        <v>72</v>
      </c>
      <c r="C15" s="35" t="s">
        <v>65</v>
      </c>
      <c r="D15" s="38">
        <v>2</v>
      </c>
      <c r="E15" s="39">
        <v>177240</v>
      </c>
      <c r="F15" s="37">
        <f aca="true" t="shared" si="1" ref="F15:F32">D15*E15</f>
        <v>354480</v>
      </c>
      <c r="G15" s="49"/>
      <c r="H15" s="4" t="s">
        <v>88</v>
      </c>
      <c r="I15" s="33"/>
      <c r="J15" s="51"/>
    </row>
    <row r="16" spans="1:10" ht="45">
      <c r="A16" s="1">
        <v>10</v>
      </c>
      <c r="B16" s="34" t="s">
        <v>73</v>
      </c>
      <c r="C16" s="35" t="s">
        <v>65</v>
      </c>
      <c r="D16" s="38">
        <v>2</v>
      </c>
      <c r="E16" s="39">
        <v>204120</v>
      </c>
      <c r="F16" s="37">
        <f t="shared" si="1"/>
        <v>408240</v>
      </c>
      <c r="G16" s="49"/>
      <c r="H16" s="4" t="s">
        <v>88</v>
      </c>
      <c r="I16" s="33"/>
      <c r="J16" s="51"/>
    </row>
    <row r="17" spans="1:10" ht="45">
      <c r="A17" s="1">
        <v>11</v>
      </c>
      <c r="B17" s="34" t="s">
        <v>74</v>
      </c>
      <c r="C17" s="35" t="s">
        <v>65</v>
      </c>
      <c r="D17" s="38">
        <v>1</v>
      </c>
      <c r="E17" s="39">
        <v>29400</v>
      </c>
      <c r="F17" s="37">
        <f t="shared" si="1"/>
        <v>29400</v>
      </c>
      <c r="G17" s="49"/>
      <c r="H17" s="4" t="s">
        <v>88</v>
      </c>
      <c r="I17" s="33"/>
      <c r="J17" s="51"/>
    </row>
    <row r="18" spans="1:10" ht="45">
      <c r="A18" s="1">
        <v>12</v>
      </c>
      <c r="B18" s="34" t="s">
        <v>75</v>
      </c>
      <c r="C18" s="35" t="s">
        <v>65</v>
      </c>
      <c r="D18" s="38">
        <v>1</v>
      </c>
      <c r="E18" s="39">
        <v>29400</v>
      </c>
      <c r="F18" s="37">
        <f t="shared" si="1"/>
        <v>29400</v>
      </c>
      <c r="G18" s="49"/>
      <c r="H18" s="4" t="s">
        <v>88</v>
      </c>
      <c r="I18" s="33"/>
      <c r="J18" s="51"/>
    </row>
    <row r="19" spans="1:10" ht="45">
      <c r="A19" s="1">
        <v>13</v>
      </c>
      <c r="B19" s="34" t="s">
        <v>76</v>
      </c>
      <c r="C19" s="35" t="s">
        <v>65</v>
      </c>
      <c r="D19" s="38">
        <v>1</v>
      </c>
      <c r="E19" s="39">
        <v>62160</v>
      </c>
      <c r="F19" s="37">
        <f t="shared" si="1"/>
        <v>62160</v>
      </c>
      <c r="G19" s="49"/>
      <c r="H19" s="4" t="s">
        <v>88</v>
      </c>
      <c r="I19" s="33"/>
      <c r="J19" s="51"/>
    </row>
    <row r="20" spans="1:10" ht="45">
      <c r="A20" s="1">
        <v>14</v>
      </c>
      <c r="B20" s="34" t="s">
        <v>77</v>
      </c>
      <c r="C20" s="35" t="s">
        <v>65</v>
      </c>
      <c r="D20" s="38">
        <v>1</v>
      </c>
      <c r="E20" s="39">
        <v>103320</v>
      </c>
      <c r="F20" s="37">
        <f t="shared" si="1"/>
        <v>103320</v>
      </c>
      <c r="G20" s="49"/>
      <c r="H20" s="4" t="s">
        <v>88</v>
      </c>
      <c r="I20" s="33"/>
      <c r="J20" s="51"/>
    </row>
    <row r="21" spans="1:10" ht="45">
      <c r="A21" s="1">
        <v>15</v>
      </c>
      <c r="B21" s="34" t="s">
        <v>78</v>
      </c>
      <c r="C21" s="35" t="s">
        <v>65</v>
      </c>
      <c r="D21" s="38">
        <v>2</v>
      </c>
      <c r="E21" s="39">
        <v>253680</v>
      </c>
      <c r="F21" s="37">
        <f t="shared" si="1"/>
        <v>507360</v>
      </c>
      <c r="G21" s="49"/>
      <c r="H21" s="4" t="s">
        <v>88</v>
      </c>
      <c r="I21" s="33"/>
      <c r="J21" s="51"/>
    </row>
    <row r="22" spans="1:10" ht="45">
      <c r="A22" s="1">
        <v>16</v>
      </c>
      <c r="B22" s="34" t="s">
        <v>79</v>
      </c>
      <c r="C22" s="35" t="s">
        <v>65</v>
      </c>
      <c r="D22" s="38">
        <v>3</v>
      </c>
      <c r="E22" s="39">
        <v>147840</v>
      </c>
      <c r="F22" s="37">
        <f t="shared" si="1"/>
        <v>443520</v>
      </c>
      <c r="G22" s="49"/>
      <c r="H22" s="4" t="s">
        <v>88</v>
      </c>
      <c r="I22" s="33"/>
      <c r="J22" s="51"/>
    </row>
    <row r="23" spans="1:10" ht="45">
      <c r="A23" s="1">
        <v>17</v>
      </c>
      <c r="B23" s="34" t="s">
        <v>82</v>
      </c>
      <c r="C23" s="35" t="s">
        <v>65</v>
      </c>
      <c r="D23" s="38">
        <v>1</v>
      </c>
      <c r="E23" s="39">
        <v>186480</v>
      </c>
      <c r="F23" s="37">
        <f t="shared" si="1"/>
        <v>186480</v>
      </c>
      <c r="G23" s="49"/>
      <c r="H23" s="4" t="s">
        <v>88</v>
      </c>
      <c r="I23" s="33"/>
      <c r="J23" s="51"/>
    </row>
    <row r="24" spans="1:10" ht="45">
      <c r="A24" s="1">
        <v>18</v>
      </c>
      <c r="B24" s="34" t="s">
        <v>80</v>
      </c>
      <c r="C24" s="35" t="s">
        <v>65</v>
      </c>
      <c r="D24" s="38">
        <v>10</v>
      </c>
      <c r="E24" s="39">
        <v>36120</v>
      </c>
      <c r="F24" s="37">
        <f t="shared" si="1"/>
        <v>361200</v>
      </c>
      <c r="G24" s="49"/>
      <c r="H24" s="4" t="s">
        <v>88</v>
      </c>
      <c r="I24" s="33"/>
      <c r="J24" s="51"/>
    </row>
    <row r="25" spans="1:10" ht="45">
      <c r="A25" s="1">
        <v>19</v>
      </c>
      <c r="B25" s="34" t="s">
        <v>81</v>
      </c>
      <c r="C25" s="35" t="s">
        <v>65</v>
      </c>
      <c r="D25" s="38">
        <v>8</v>
      </c>
      <c r="E25" s="39">
        <v>78960</v>
      </c>
      <c r="F25" s="37">
        <f t="shared" si="1"/>
        <v>631680</v>
      </c>
      <c r="G25" s="49"/>
      <c r="H25" s="4" t="s">
        <v>88</v>
      </c>
      <c r="I25" s="33"/>
      <c r="J25" s="51"/>
    </row>
    <row r="26" spans="1:10" ht="45">
      <c r="A26" s="1">
        <v>20</v>
      </c>
      <c r="B26" s="34" t="s">
        <v>83</v>
      </c>
      <c r="C26" s="35" t="s">
        <v>65</v>
      </c>
      <c r="D26" s="38">
        <v>53</v>
      </c>
      <c r="E26" s="39">
        <v>82320</v>
      </c>
      <c r="F26" s="37">
        <f t="shared" si="1"/>
        <v>4362960</v>
      </c>
      <c r="G26" s="49"/>
      <c r="H26" s="4" t="s">
        <v>88</v>
      </c>
      <c r="I26" s="33"/>
      <c r="J26" s="51"/>
    </row>
    <row r="27" spans="1:10" ht="45">
      <c r="A27" s="1">
        <v>21</v>
      </c>
      <c r="B27" s="34" t="s">
        <v>84</v>
      </c>
      <c r="C27" s="35" t="s">
        <v>65</v>
      </c>
      <c r="D27" s="38">
        <v>12</v>
      </c>
      <c r="E27" s="39">
        <v>92400</v>
      </c>
      <c r="F27" s="37">
        <f t="shared" si="1"/>
        <v>1108800</v>
      </c>
      <c r="G27" s="49"/>
      <c r="H27" s="4" t="s">
        <v>88</v>
      </c>
      <c r="I27" s="33"/>
      <c r="J27" s="51"/>
    </row>
    <row r="28" spans="1:10" ht="45">
      <c r="A28" s="1">
        <v>22</v>
      </c>
      <c r="B28" s="34" t="s">
        <v>85</v>
      </c>
      <c r="C28" s="35" t="s">
        <v>65</v>
      </c>
      <c r="D28" s="38">
        <v>5</v>
      </c>
      <c r="E28" s="39">
        <v>59640</v>
      </c>
      <c r="F28" s="37">
        <f t="shared" si="1"/>
        <v>298200</v>
      </c>
      <c r="G28" s="49"/>
      <c r="H28" s="4" t="s">
        <v>88</v>
      </c>
      <c r="I28" s="33"/>
      <c r="J28" s="51"/>
    </row>
    <row r="29" spans="1:10" ht="45">
      <c r="A29" s="1">
        <v>23</v>
      </c>
      <c r="B29" s="34" t="s">
        <v>86</v>
      </c>
      <c r="C29" s="35" t="s">
        <v>65</v>
      </c>
      <c r="D29" s="38">
        <v>1</v>
      </c>
      <c r="E29" s="39">
        <v>45360</v>
      </c>
      <c r="F29" s="37">
        <f t="shared" si="1"/>
        <v>45360</v>
      </c>
      <c r="G29" s="49"/>
      <c r="H29" s="4" t="s">
        <v>88</v>
      </c>
      <c r="I29" s="33"/>
      <c r="J29" s="51"/>
    </row>
    <row r="30" spans="1:10" ht="45">
      <c r="A30" s="1">
        <v>24</v>
      </c>
      <c r="B30" s="34" t="s">
        <v>48</v>
      </c>
      <c r="C30" s="35" t="s">
        <v>65</v>
      </c>
      <c r="D30" s="38">
        <v>2</v>
      </c>
      <c r="E30" s="39">
        <v>81480</v>
      </c>
      <c r="F30" s="37">
        <f t="shared" si="1"/>
        <v>162960</v>
      </c>
      <c r="G30" s="49"/>
      <c r="H30" s="4" t="s">
        <v>88</v>
      </c>
      <c r="I30" s="33"/>
      <c r="J30" s="51"/>
    </row>
    <row r="31" spans="1:10" ht="45">
      <c r="A31" s="1">
        <v>25</v>
      </c>
      <c r="B31" s="34" t="s">
        <v>49</v>
      </c>
      <c r="C31" s="35" t="s">
        <v>65</v>
      </c>
      <c r="D31" s="38">
        <v>4</v>
      </c>
      <c r="E31" s="39">
        <v>89880</v>
      </c>
      <c r="F31" s="37">
        <f t="shared" si="1"/>
        <v>359520</v>
      </c>
      <c r="G31" s="49"/>
      <c r="H31" s="4" t="s">
        <v>88</v>
      </c>
      <c r="I31" s="33"/>
      <c r="J31" s="51"/>
    </row>
    <row r="32" spans="1:10" ht="45">
      <c r="A32" s="1">
        <v>26</v>
      </c>
      <c r="B32" s="34" t="s">
        <v>50</v>
      </c>
      <c r="C32" s="35" t="s">
        <v>65</v>
      </c>
      <c r="D32" s="38">
        <v>42</v>
      </c>
      <c r="E32" s="39">
        <v>806400</v>
      </c>
      <c r="F32" s="37">
        <f t="shared" si="1"/>
        <v>33868800</v>
      </c>
      <c r="G32" s="50"/>
      <c r="H32" s="4" t="s">
        <v>88</v>
      </c>
      <c r="I32" s="33"/>
      <c r="J32" s="51"/>
    </row>
    <row r="33" spans="1:10" s="24" customFormat="1" ht="21.75" customHeight="1">
      <c r="A33" s="7"/>
      <c r="B33" s="8"/>
      <c r="C33" s="9"/>
      <c r="D33" s="10"/>
      <c r="E33" s="11"/>
      <c r="F33" s="21"/>
      <c r="G33" s="25"/>
      <c r="H33" s="13"/>
      <c r="I33" s="26"/>
      <c r="J33" s="25"/>
    </row>
    <row r="34" spans="2:8" ht="44.25" customHeight="1">
      <c r="B34" s="22" t="s">
        <v>90</v>
      </c>
      <c r="C34" s="22"/>
      <c r="D34" s="22"/>
      <c r="E34" s="22"/>
      <c r="F34" s="22"/>
      <c r="G34" s="44" t="s">
        <v>13</v>
      </c>
      <c r="H34" s="44"/>
    </row>
    <row r="35" spans="4:8" ht="15">
      <c r="D35" s="12"/>
      <c r="E35" s="12"/>
      <c r="F35" s="12"/>
      <c r="G35" s="28"/>
      <c r="H35" s="28"/>
    </row>
    <row r="36" spans="2:8" ht="44.25" customHeight="1">
      <c r="B36" s="22" t="s">
        <v>91</v>
      </c>
      <c r="C36" s="22"/>
      <c r="D36" s="22"/>
      <c r="E36" s="22"/>
      <c r="F36" s="22"/>
      <c r="G36" s="44" t="s">
        <v>18</v>
      </c>
      <c r="H36" s="44"/>
    </row>
    <row r="37" spans="2:8" ht="24.75" customHeight="1">
      <c r="B37" s="22" t="s">
        <v>92</v>
      </c>
      <c r="C37" s="22"/>
      <c r="D37" s="22"/>
      <c r="E37" s="22"/>
      <c r="F37" s="22"/>
      <c r="G37" s="44" t="s">
        <v>27</v>
      </c>
      <c r="H37" s="44"/>
    </row>
    <row r="40" ht="15">
      <c r="B40" s="27" t="s">
        <v>97</v>
      </c>
    </row>
    <row r="41" spans="2:8" ht="15">
      <c r="B41" s="22" t="s">
        <v>93</v>
      </c>
      <c r="C41" s="22"/>
      <c r="D41" s="22"/>
      <c r="E41" s="22"/>
      <c r="F41" s="22"/>
      <c r="G41" s="44" t="s">
        <v>30</v>
      </c>
      <c r="H41" s="44"/>
    </row>
  </sheetData>
  <sheetProtection/>
  <mergeCells count="9">
    <mergeCell ref="G36:H36"/>
    <mergeCell ref="G37:H37"/>
    <mergeCell ref="G41:H41"/>
    <mergeCell ref="I1:J1"/>
    <mergeCell ref="A2:J2"/>
    <mergeCell ref="B3:I3"/>
    <mergeCell ref="G6:G32"/>
    <mergeCell ref="J6:J32"/>
    <mergeCell ref="G34:H34"/>
  </mergeCells>
  <printOptions/>
  <pageMargins left="0.5905511811023623" right="0.15748031496062992" top="0.7086614173228347" bottom="0.5905511811023623" header="0.15748031496062992" footer="0.15748031496062992"/>
  <pageSetup fitToHeight="2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1"/>
  <sheetViews>
    <sheetView zoomScale="85" zoomScaleNormal="85" zoomScalePageLayoutView="0" workbookViewId="0" topLeftCell="A7">
      <selection activeCell="B7" sqref="B7"/>
    </sheetView>
  </sheetViews>
  <sheetFormatPr defaultColWidth="16.8515625" defaultRowHeight="12.75"/>
  <cols>
    <col min="1" max="1" width="6.421875" style="12" customWidth="1"/>
    <col min="2" max="2" width="41.57421875" style="12" customWidth="1"/>
    <col min="3" max="3" width="11.28125" style="12" customWidth="1"/>
    <col min="4" max="4" width="10.140625" style="14" customWidth="1"/>
    <col min="5" max="5" width="14.28125" style="14" customWidth="1"/>
    <col min="6" max="6" width="13.7109375" style="14" customWidth="1"/>
    <col min="7" max="7" width="12.00390625" style="12" customWidth="1"/>
    <col min="8" max="8" width="15.140625" style="12" customWidth="1"/>
    <col min="9" max="9" width="11.8515625" style="12" customWidth="1"/>
    <col min="10" max="10" width="20.28125" style="12" customWidth="1"/>
    <col min="11" max="16384" width="16.8515625" style="12" customWidth="1"/>
  </cols>
  <sheetData>
    <row r="1" spans="9:10" ht="15">
      <c r="I1" s="45" t="s">
        <v>3</v>
      </c>
      <c r="J1" s="45"/>
    </row>
    <row r="2" spans="1:10" ht="15" customHeight="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46"/>
    </row>
    <row r="3" spans="2:10" ht="38.25" customHeight="1">
      <c r="B3" s="47" t="s">
        <v>25</v>
      </c>
      <c r="C3" s="47"/>
      <c r="D3" s="47"/>
      <c r="E3" s="47"/>
      <c r="F3" s="47"/>
      <c r="G3" s="47"/>
      <c r="H3" s="47"/>
      <c r="I3" s="47"/>
      <c r="J3" s="17"/>
    </row>
    <row r="4" ht="15">
      <c r="C4" s="16"/>
    </row>
    <row r="5" spans="1:10" ht="85.5">
      <c r="A5" s="18" t="s">
        <v>1</v>
      </c>
      <c r="B5" s="18" t="s">
        <v>0</v>
      </c>
      <c r="C5" s="18" t="s">
        <v>4</v>
      </c>
      <c r="D5" s="19" t="s">
        <v>6</v>
      </c>
      <c r="E5" s="19" t="s">
        <v>10</v>
      </c>
      <c r="F5" s="19" t="s">
        <v>2</v>
      </c>
      <c r="G5" s="18" t="s">
        <v>5</v>
      </c>
      <c r="H5" s="18" t="s">
        <v>8</v>
      </c>
      <c r="I5" s="18" t="s">
        <v>9</v>
      </c>
      <c r="J5" s="18" t="s">
        <v>7</v>
      </c>
    </row>
    <row r="6" spans="1:10" s="24" customFormat="1" ht="127.5" customHeight="1">
      <c r="A6" s="1">
        <v>1</v>
      </c>
      <c r="B6" s="30" t="s">
        <v>20</v>
      </c>
      <c r="C6" s="4" t="s">
        <v>14</v>
      </c>
      <c r="D6" s="15">
        <v>2</v>
      </c>
      <c r="E6" s="5">
        <v>285600</v>
      </c>
      <c r="F6" s="20">
        <f aca="true" t="shared" si="0" ref="F6:F12">D6*E6</f>
        <v>571200</v>
      </c>
      <c r="G6" s="48" t="str">
        <f>'[1]Приложение 1'!$G$6</f>
        <v>В течение 2021 года частями по заявке Заказчика</v>
      </c>
      <c r="H6" s="4" t="s">
        <v>11</v>
      </c>
      <c r="I6" s="23"/>
      <c r="J6" s="51" t="s">
        <v>51</v>
      </c>
    </row>
    <row r="7" spans="1:10" s="24" customFormat="1" ht="45" customHeight="1">
      <c r="A7" s="1">
        <v>2</v>
      </c>
      <c r="B7" s="31" t="s">
        <v>22</v>
      </c>
      <c r="C7" s="3" t="s">
        <v>14</v>
      </c>
      <c r="D7" s="15">
        <v>1</v>
      </c>
      <c r="E7" s="2">
        <v>65000</v>
      </c>
      <c r="F7" s="20">
        <f t="shared" si="0"/>
        <v>65000</v>
      </c>
      <c r="G7" s="49"/>
      <c r="H7" s="4" t="s">
        <v>11</v>
      </c>
      <c r="I7" s="23"/>
      <c r="J7" s="51"/>
    </row>
    <row r="8" spans="1:10" s="24" customFormat="1" ht="45">
      <c r="A8" s="1">
        <v>3</v>
      </c>
      <c r="B8" s="6" t="s">
        <v>23</v>
      </c>
      <c r="C8" s="3" t="s">
        <v>14</v>
      </c>
      <c r="D8" s="15">
        <v>1</v>
      </c>
      <c r="E8" s="2">
        <v>65000</v>
      </c>
      <c r="F8" s="20">
        <f t="shared" si="0"/>
        <v>65000</v>
      </c>
      <c r="G8" s="49"/>
      <c r="H8" s="4" t="s">
        <v>11</v>
      </c>
      <c r="I8" s="23"/>
      <c r="J8" s="51"/>
    </row>
    <row r="9" spans="1:10" s="24" customFormat="1" ht="45">
      <c r="A9" s="1">
        <v>4</v>
      </c>
      <c r="B9" s="6" t="s">
        <v>24</v>
      </c>
      <c r="C9" s="3" t="s">
        <v>14</v>
      </c>
      <c r="D9" s="15">
        <v>1</v>
      </c>
      <c r="E9" s="2">
        <v>65000</v>
      </c>
      <c r="F9" s="20">
        <f t="shared" si="0"/>
        <v>65000</v>
      </c>
      <c r="G9" s="49"/>
      <c r="H9" s="4" t="s">
        <v>11</v>
      </c>
      <c r="I9" s="23"/>
      <c r="J9" s="51"/>
    </row>
    <row r="10" spans="1:10" s="24" customFormat="1" ht="30">
      <c r="A10" s="1">
        <v>5</v>
      </c>
      <c r="B10" s="6" t="s">
        <v>19</v>
      </c>
      <c r="C10" s="3" t="s">
        <v>16</v>
      </c>
      <c r="D10" s="15">
        <v>750</v>
      </c>
      <c r="E10" s="2">
        <v>3000</v>
      </c>
      <c r="F10" s="20">
        <f t="shared" si="0"/>
        <v>2250000</v>
      </c>
      <c r="G10" s="49"/>
      <c r="H10" s="4" t="s">
        <v>11</v>
      </c>
      <c r="I10" s="23"/>
      <c r="J10" s="51"/>
    </row>
    <row r="11" spans="1:10" s="24" customFormat="1" ht="30">
      <c r="A11" s="1">
        <v>6</v>
      </c>
      <c r="B11" s="6" t="s">
        <v>21</v>
      </c>
      <c r="C11" s="3" t="s">
        <v>16</v>
      </c>
      <c r="D11" s="15">
        <v>835225</v>
      </c>
      <c r="E11" s="2">
        <v>40</v>
      </c>
      <c r="F11" s="20">
        <f t="shared" si="0"/>
        <v>33409000</v>
      </c>
      <c r="G11" s="49"/>
      <c r="H11" s="4" t="s">
        <v>11</v>
      </c>
      <c r="I11" s="23"/>
      <c r="J11" s="51"/>
    </row>
    <row r="12" spans="1:10" s="24" customFormat="1" ht="30">
      <c r="A12" s="1">
        <v>7</v>
      </c>
      <c r="B12" s="32" t="s">
        <v>55</v>
      </c>
      <c r="C12" s="3" t="s">
        <v>16</v>
      </c>
      <c r="D12" s="15">
        <v>10000</v>
      </c>
      <c r="E12" s="2">
        <v>2500</v>
      </c>
      <c r="F12" s="20">
        <f t="shared" si="0"/>
        <v>25000000</v>
      </c>
      <c r="G12" s="49"/>
      <c r="H12" s="4" t="s">
        <v>11</v>
      </c>
      <c r="I12" s="23"/>
      <c r="J12" s="51"/>
    </row>
    <row r="13" spans="1:10" s="24" customFormat="1" ht="42.75">
      <c r="A13" s="1">
        <v>8</v>
      </c>
      <c r="B13" s="29" t="s">
        <v>31</v>
      </c>
      <c r="C13" s="3" t="s">
        <v>16</v>
      </c>
      <c r="D13" s="15"/>
      <c r="E13" s="2"/>
      <c r="F13" s="20"/>
      <c r="G13" s="49"/>
      <c r="H13" s="4" t="s">
        <v>11</v>
      </c>
      <c r="I13" s="23"/>
      <c r="J13" s="51"/>
    </row>
    <row r="14" spans="1:10" ht="30">
      <c r="A14" s="1">
        <v>9</v>
      </c>
      <c r="B14" s="34" t="s">
        <v>32</v>
      </c>
      <c r="C14" s="35" t="s">
        <v>14</v>
      </c>
      <c r="D14" s="36">
        <v>1</v>
      </c>
      <c r="E14" s="37">
        <v>47040</v>
      </c>
      <c r="F14" s="37">
        <f>D14*E14</f>
        <v>47040</v>
      </c>
      <c r="G14" s="49"/>
      <c r="H14" s="4" t="s">
        <v>11</v>
      </c>
      <c r="I14" s="33"/>
      <c r="J14" s="51"/>
    </row>
    <row r="15" spans="1:10" ht="30">
      <c r="A15" s="1">
        <v>10</v>
      </c>
      <c r="B15" s="34" t="s">
        <v>33</v>
      </c>
      <c r="C15" s="35" t="s">
        <v>14</v>
      </c>
      <c r="D15" s="38">
        <v>2</v>
      </c>
      <c r="E15" s="39">
        <v>177240</v>
      </c>
      <c r="F15" s="37">
        <f aca="true" t="shared" si="1" ref="F15:F32">D15*E15</f>
        <v>354480</v>
      </c>
      <c r="G15" s="49"/>
      <c r="H15" s="4" t="s">
        <v>11</v>
      </c>
      <c r="I15" s="33"/>
      <c r="J15" s="51"/>
    </row>
    <row r="16" spans="1:10" ht="30">
      <c r="A16" s="1">
        <v>11</v>
      </c>
      <c r="B16" s="34" t="s">
        <v>34</v>
      </c>
      <c r="C16" s="35" t="s">
        <v>14</v>
      </c>
      <c r="D16" s="38">
        <v>2</v>
      </c>
      <c r="E16" s="39">
        <v>204120</v>
      </c>
      <c r="F16" s="37">
        <f t="shared" si="1"/>
        <v>408240</v>
      </c>
      <c r="G16" s="49"/>
      <c r="H16" s="4" t="s">
        <v>11</v>
      </c>
      <c r="I16" s="33"/>
      <c r="J16" s="51"/>
    </row>
    <row r="17" spans="1:10" ht="30">
      <c r="A17" s="1">
        <v>12</v>
      </c>
      <c r="B17" s="34" t="s">
        <v>35</v>
      </c>
      <c r="C17" s="35" t="s">
        <v>14</v>
      </c>
      <c r="D17" s="38">
        <v>1</v>
      </c>
      <c r="E17" s="39">
        <v>29400</v>
      </c>
      <c r="F17" s="37">
        <f t="shared" si="1"/>
        <v>29400</v>
      </c>
      <c r="G17" s="49"/>
      <c r="H17" s="4" t="s">
        <v>11</v>
      </c>
      <c r="I17" s="33"/>
      <c r="J17" s="51"/>
    </row>
    <row r="18" spans="1:10" ht="30">
      <c r="A18" s="1">
        <v>13</v>
      </c>
      <c r="B18" s="34" t="s">
        <v>36</v>
      </c>
      <c r="C18" s="35" t="s">
        <v>14</v>
      </c>
      <c r="D18" s="38">
        <v>1</v>
      </c>
      <c r="E18" s="39">
        <v>29400</v>
      </c>
      <c r="F18" s="37">
        <f t="shared" si="1"/>
        <v>29400</v>
      </c>
      <c r="G18" s="49"/>
      <c r="H18" s="4" t="s">
        <v>11</v>
      </c>
      <c r="I18" s="33"/>
      <c r="J18" s="51"/>
    </row>
    <row r="19" spans="1:10" ht="30">
      <c r="A19" s="1">
        <v>14</v>
      </c>
      <c r="B19" s="34" t="s">
        <v>37</v>
      </c>
      <c r="C19" s="35" t="s">
        <v>14</v>
      </c>
      <c r="D19" s="38">
        <v>1</v>
      </c>
      <c r="E19" s="39">
        <v>62160</v>
      </c>
      <c r="F19" s="37">
        <f t="shared" si="1"/>
        <v>62160</v>
      </c>
      <c r="G19" s="49"/>
      <c r="H19" s="4" t="s">
        <v>11</v>
      </c>
      <c r="I19" s="33"/>
      <c r="J19" s="51"/>
    </row>
    <row r="20" spans="1:10" ht="30">
      <c r="A20" s="1">
        <v>15</v>
      </c>
      <c r="B20" s="34" t="s">
        <v>38</v>
      </c>
      <c r="C20" s="35" t="s">
        <v>14</v>
      </c>
      <c r="D20" s="38">
        <v>1</v>
      </c>
      <c r="E20" s="39">
        <v>103320</v>
      </c>
      <c r="F20" s="37">
        <f t="shared" si="1"/>
        <v>103320</v>
      </c>
      <c r="G20" s="49"/>
      <c r="H20" s="4" t="s">
        <v>11</v>
      </c>
      <c r="I20" s="33"/>
      <c r="J20" s="51"/>
    </row>
    <row r="21" spans="1:10" ht="30">
      <c r="A21" s="1">
        <v>16</v>
      </c>
      <c r="B21" s="34" t="s">
        <v>39</v>
      </c>
      <c r="C21" s="35" t="s">
        <v>14</v>
      </c>
      <c r="D21" s="38">
        <v>2</v>
      </c>
      <c r="E21" s="39">
        <v>253680</v>
      </c>
      <c r="F21" s="37">
        <f t="shared" si="1"/>
        <v>507360</v>
      </c>
      <c r="G21" s="49"/>
      <c r="H21" s="4" t="s">
        <v>11</v>
      </c>
      <c r="I21" s="33"/>
      <c r="J21" s="51"/>
    </row>
    <row r="22" spans="1:10" ht="30">
      <c r="A22" s="1">
        <v>17</v>
      </c>
      <c r="B22" s="34" t="s">
        <v>40</v>
      </c>
      <c r="C22" s="35" t="s">
        <v>14</v>
      </c>
      <c r="D22" s="38">
        <v>3</v>
      </c>
      <c r="E22" s="39">
        <v>147840</v>
      </c>
      <c r="F22" s="37">
        <f t="shared" si="1"/>
        <v>443520</v>
      </c>
      <c r="G22" s="49"/>
      <c r="H22" s="4" t="s">
        <v>11</v>
      </c>
      <c r="I22" s="33"/>
      <c r="J22" s="51"/>
    </row>
    <row r="23" spans="1:10" ht="30">
      <c r="A23" s="1">
        <v>18</v>
      </c>
      <c r="B23" s="34" t="s">
        <v>41</v>
      </c>
      <c r="C23" s="35" t="s">
        <v>14</v>
      </c>
      <c r="D23" s="38">
        <v>1</v>
      </c>
      <c r="E23" s="39">
        <v>186480</v>
      </c>
      <c r="F23" s="37">
        <f t="shared" si="1"/>
        <v>186480</v>
      </c>
      <c r="G23" s="49"/>
      <c r="H23" s="4" t="s">
        <v>11</v>
      </c>
      <c r="I23" s="33"/>
      <c r="J23" s="51"/>
    </row>
    <row r="24" spans="1:10" ht="30">
      <c r="A24" s="1">
        <v>19</v>
      </c>
      <c r="B24" s="34" t="s">
        <v>42</v>
      </c>
      <c r="C24" s="35" t="s">
        <v>14</v>
      </c>
      <c r="D24" s="38">
        <v>10</v>
      </c>
      <c r="E24" s="39">
        <v>36120</v>
      </c>
      <c r="F24" s="37">
        <f t="shared" si="1"/>
        <v>361200</v>
      </c>
      <c r="G24" s="49"/>
      <c r="H24" s="4" t="s">
        <v>11</v>
      </c>
      <c r="I24" s="33"/>
      <c r="J24" s="51"/>
    </row>
    <row r="25" spans="1:10" ht="30">
      <c r="A25" s="1">
        <v>20</v>
      </c>
      <c r="B25" s="34" t="s">
        <v>43</v>
      </c>
      <c r="C25" s="35" t="s">
        <v>14</v>
      </c>
      <c r="D25" s="38">
        <v>8</v>
      </c>
      <c r="E25" s="39">
        <v>78960</v>
      </c>
      <c r="F25" s="37">
        <f t="shared" si="1"/>
        <v>631680</v>
      </c>
      <c r="G25" s="49"/>
      <c r="H25" s="4" t="s">
        <v>11</v>
      </c>
      <c r="I25" s="33"/>
      <c r="J25" s="51"/>
    </row>
    <row r="26" spans="1:10" ht="30">
      <c r="A26" s="1">
        <v>21</v>
      </c>
      <c r="B26" s="34" t="s">
        <v>44</v>
      </c>
      <c r="C26" s="35" t="s">
        <v>14</v>
      </c>
      <c r="D26" s="38">
        <v>53</v>
      </c>
      <c r="E26" s="39">
        <v>82320</v>
      </c>
      <c r="F26" s="37">
        <f t="shared" si="1"/>
        <v>4362960</v>
      </c>
      <c r="G26" s="49"/>
      <c r="H26" s="4" t="s">
        <v>11</v>
      </c>
      <c r="I26" s="33"/>
      <c r="J26" s="51"/>
    </row>
    <row r="27" spans="1:10" ht="30">
      <c r="A27" s="1">
        <v>22</v>
      </c>
      <c r="B27" s="34" t="s">
        <v>45</v>
      </c>
      <c r="C27" s="35" t="s">
        <v>14</v>
      </c>
      <c r="D27" s="38">
        <v>12</v>
      </c>
      <c r="E27" s="39">
        <v>92400</v>
      </c>
      <c r="F27" s="37">
        <f t="shared" si="1"/>
        <v>1108800</v>
      </c>
      <c r="G27" s="49"/>
      <c r="H27" s="4" t="s">
        <v>11</v>
      </c>
      <c r="I27" s="33"/>
      <c r="J27" s="51"/>
    </row>
    <row r="28" spans="1:10" ht="30">
      <c r="A28" s="1">
        <v>23</v>
      </c>
      <c r="B28" s="34" t="s">
        <v>46</v>
      </c>
      <c r="C28" s="35" t="s">
        <v>14</v>
      </c>
      <c r="D28" s="38">
        <v>5</v>
      </c>
      <c r="E28" s="39">
        <v>59640</v>
      </c>
      <c r="F28" s="37">
        <f t="shared" si="1"/>
        <v>298200</v>
      </c>
      <c r="G28" s="49"/>
      <c r="H28" s="4" t="s">
        <v>11</v>
      </c>
      <c r="I28" s="33"/>
      <c r="J28" s="51"/>
    </row>
    <row r="29" spans="1:10" ht="30">
      <c r="A29" s="1">
        <v>24</v>
      </c>
      <c r="B29" s="34" t="s">
        <v>47</v>
      </c>
      <c r="C29" s="35" t="s">
        <v>14</v>
      </c>
      <c r="D29" s="38">
        <v>1</v>
      </c>
      <c r="E29" s="39">
        <v>45360</v>
      </c>
      <c r="F29" s="37">
        <f t="shared" si="1"/>
        <v>45360</v>
      </c>
      <c r="G29" s="49"/>
      <c r="H29" s="4" t="s">
        <v>11</v>
      </c>
      <c r="I29" s="33"/>
      <c r="J29" s="51"/>
    </row>
    <row r="30" spans="1:10" ht="30">
      <c r="A30" s="1">
        <v>25</v>
      </c>
      <c r="B30" s="34" t="s">
        <v>48</v>
      </c>
      <c r="C30" s="35" t="s">
        <v>14</v>
      </c>
      <c r="D30" s="38">
        <v>2</v>
      </c>
      <c r="E30" s="39">
        <v>81480</v>
      </c>
      <c r="F30" s="37">
        <f t="shared" si="1"/>
        <v>162960</v>
      </c>
      <c r="G30" s="49"/>
      <c r="H30" s="4" t="s">
        <v>11</v>
      </c>
      <c r="I30" s="33"/>
      <c r="J30" s="51"/>
    </row>
    <row r="31" spans="1:10" ht="30">
      <c r="A31" s="1">
        <v>26</v>
      </c>
      <c r="B31" s="34" t="s">
        <v>49</v>
      </c>
      <c r="C31" s="35" t="s">
        <v>14</v>
      </c>
      <c r="D31" s="38">
        <v>4</v>
      </c>
      <c r="E31" s="39">
        <v>89880</v>
      </c>
      <c r="F31" s="37">
        <f t="shared" si="1"/>
        <v>359520</v>
      </c>
      <c r="G31" s="49"/>
      <c r="H31" s="4" t="s">
        <v>11</v>
      </c>
      <c r="I31" s="33"/>
      <c r="J31" s="51"/>
    </row>
    <row r="32" spans="1:10" ht="30">
      <c r="A32" s="1">
        <v>27</v>
      </c>
      <c r="B32" s="34" t="s">
        <v>50</v>
      </c>
      <c r="C32" s="35" t="s">
        <v>14</v>
      </c>
      <c r="D32" s="38">
        <v>42</v>
      </c>
      <c r="E32" s="39">
        <v>806400</v>
      </c>
      <c r="F32" s="37">
        <f t="shared" si="1"/>
        <v>33868800</v>
      </c>
      <c r="G32" s="50"/>
      <c r="H32" s="4" t="s">
        <v>11</v>
      </c>
      <c r="I32" s="33"/>
      <c r="J32" s="51"/>
    </row>
    <row r="33" spans="1:10" s="24" customFormat="1" ht="21.75" customHeight="1">
      <c r="A33" s="7"/>
      <c r="B33" s="8"/>
      <c r="C33" s="9"/>
      <c r="D33" s="10"/>
      <c r="E33" s="11"/>
      <c r="F33" s="21"/>
      <c r="G33" s="25"/>
      <c r="H33" s="13"/>
      <c r="I33" s="26"/>
      <c r="J33" s="25"/>
    </row>
    <row r="34" spans="2:8" ht="44.25" customHeight="1">
      <c r="B34" s="22" t="s">
        <v>15</v>
      </c>
      <c r="C34" s="22"/>
      <c r="D34" s="22"/>
      <c r="E34" s="22"/>
      <c r="F34" s="22"/>
      <c r="G34" s="44" t="s">
        <v>13</v>
      </c>
      <c r="H34" s="44"/>
    </row>
    <row r="35" spans="4:8" ht="15">
      <c r="D35" s="12"/>
      <c r="E35" s="12"/>
      <c r="F35" s="12"/>
      <c r="G35" s="28"/>
      <c r="H35" s="28"/>
    </row>
    <row r="36" spans="2:8" ht="44.25" customHeight="1">
      <c r="B36" s="22" t="s">
        <v>17</v>
      </c>
      <c r="C36" s="22"/>
      <c r="D36" s="22"/>
      <c r="E36" s="22"/>
      <c r="F36" s="22"/>
      <c r="G36" s="44" t="s">
        <v>18</v>
      </c>
      <c r="H36" s="44"/>
    </row>
    <row r="37" spans="2:8" ht="28.5">
      <c r="B37" s="22" t="s">
        <v>26</v>
      </c>
      <c r="C37" s="22"/>
      <c r="D37" s="22"/>
      <c r="E37" s="22"/>
      <c r="F37" s="22"/>
      <c r="G37" s="44" t="s">
        <v>27</v>
      </c>
      <c r="H37" s="44"/>
    </row>
    <row r="40" ht="15">
      <c r="B40" s="27" t="s">
        <v>28</v>
      </c>
    </row>
    <row r="41" spans="2:8" ht="15">
      <c r="B41" s="22" t="s">
        <v>29</v>
      </c>
      <c r="C41" s="22"/>
      <c r="D41" s="22"/>
      <c r="E41" s="22"/>
      <c r="F41" s="22"/>
      <c r="G41" s="44" t="s">
        <v>30</v>
      </c>
      <c r="H41" s="44"/>
    </row>
  </sheetData>
  <sheetProtection/>
  <mergeCells count="9">
    <mergeCell ref="J6:J32"/>
    <mergeCell ref="G37:H37"/>
    <mergeCell ref="G41:H41"/>
    <mergeCell ref="G36:H36"/>
    <mergeCell ref="I1:J1"/>
    <mergeCell ref="A2:J2"/>
    <mergeCell ref="B3:I3"/>
    <mergeCell ref="G34:H34"/>
    <mergeCell ref="G6:G32"/>
  </mergeCells>
  <printOptions/>
  <pageMargins left="0.5905511811023623" right="0.15748031496062992" top="0.11811023622047245" bottom="0" header="0.15748031496062992" footer="0.15748031496062992"/>
  <pageSetup fitToHeight="2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2021-11-19T08:56:49Z</cp:lastPrinted>
  <dcterms:created xsi:type="dcterms:W3CDTF">1996-10-08T23:32:33Z</dcterms:created>
  <dcterms:modified xsi:type="dcterms:W3CDTF">2021-11-19T08:57:02Z</dcterms:modified>
  <cp:category/>
  <cp:version/>
  <cp:contentType/>
  <cp:contentStatus/>
</cp:coreProperties>
</file>