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0"/>
  </bookViews>
  <sheets>
    <sheet name="Итоги 3" sheetId="1" r:id="rId1"/>
    <sheet name="Итоги 3 (каз)" sheetId="2" r:id="rId2"/>
  </sheets>
  <definedNames/>
  <calcPr fullCalcOnLoad="1"/>
</workbook>
</file>

<file path=xl/sharedStrings.xml><?xml version="1.0" encoding="utf-8"?>
<sst xmlns="http://schemas.openxmlformats.org/spreadsheetml/2006/main" count="217" uniqueCount="146">
  <si>
    <t>Наименование медикаментов и прочих средств медицинского назначения</t>
  </si>
  <si>
    <t>НАБ</t>
  </si>
  <si>
    <t>М.В.Жеголко</t>
  </si>
  <si>
    <t>Кол-во</t>
  </si>
  <si>
    <t>Главный врач</t>
  </si>
  <si>
    <t>Г.В.Гордиенко</t>
  </si>
  <si>
    <r>
      <t>Наименование заказчика и организатора государственных закупок, их почтовый адрес</t>
    </r>
    <r>
      <rPr>
        <sz val="8"/>
        <rFont val="Arial"/>
        <family val="2"/>
      </rPr>
      <t xml:space="preserve">: </t>
    </r>
  </si>
  <si>
    <r>
      <t>Председатель комиссии:</t>
    </r>
    <r>
      <rPr>
        <sz val="8"/>
        <rFont val="Arial"/>
        <family val="2"/>
      </rPr>
      <t xml:space="preserve"> </t>
    </r>
  </si>
  <si>
    <r>
      <t>Члены комиссии:</t>
    </r>
    <r>
      <rPr>
        <sz val="8"/>
        <rFont val="Arial"/>
        <family val="2"/>
      </rPr>
      <t xml:space="preserve"> </t>
    </r>
  </si>
  <si>
    <t>Жеголко Марина Владимировна - главный врач</t>
  </si>
  <si>
    <t>Оралбаева Наталья Александровна – зав.отделом ЛПР и Д</t>
  </si>
  <si>
    <t>Секретарь комиссии:</t>
  </si>
  <si>
    <t>Гуляева Татьяна Никифоровна – юрисконсульт (специалист по гос.закупкам)</t>
  </si>
  <si>
    <t>Гордиенко Галина Викторовна – экономист (специалист по гос.закупкам)</t>
  </si>
  <si>
    <t>Планируемая в БЗ цена (тенге)</t>
  </si>
  <si>
    <t>Потенциальный поставщик после победителя</t>
  </si>
  <si>
    <t>Победитель</t>
  </si>
  <si>
    <t>Кол-во для закупа</t>
  </si>
  <si>
    <t>Комиссия:</t>
  </si>
  <si>
    <t>Председатель комиссии:</t>
  </si>
  <si>
    <t>Т.Н.Гуляева</t>
  </si>
  <si>
    <t>Члены комиссии:</t>
  </si>
  <si>
    <t>Зав.отделом ЛПРиД</t>
  </si>
  <si>
    <t>Н.А.Оралбаева</t>
  </si>
  <si>
    <t>Экономист (специалист по гос.закупкам)</t>
  </si>
  <si>
    <t>Юрисконсульт (специалист по гос.закупкам)</t>
  </si>
  <si>
    <t>Корякина Ольга Викторовна - зав.лабораторией</t>
  </si>
  <si>
    <t>№ лота</t>
  </si>
  <si>
    <t>Зав.лабораторией</t>
  </si>
  <si>
    <t>О.В.Корякина</t>
  </si>
  <si>
    <t>Главный бухгалтер</t>
  </si>
  <si>
    <t xml:space="preserve">Камысова Гульнар Елдесовна - главный бухгалтер   </t>
  </si>
  <si>
    <t>Г.Е.Камысова</t>
  </si>
  <si>
    <t>Выделенная сумма (тенге)</t>
  </si>
  <si>
    <t>Ед. изм</t>
  </si>
  <si>
    <t>Одноразовые микропипетки</t>
  </si>
  <si>
    <t>Штатив для пробирок</t>
  </si>
  <si>
    <t>Прочие медицинские изделия</t>
  </si>
  <si>
    <t>ШТ</t>
  </si>
  <si>
    <t>М</t>
  </si>
  <si>
    <t>Жеголко Марина Владимировна - бас дәрігер</t>
  </si>
  <si>
    <t>Корякина Ольга Викторовна - зертхана меңгерушісі</t>
  </si>
  <si>
    <t>зертхана меңгерушісі</t>
  </si>
  <si>
    <t>Экономист (МСА маманы)</t>
  </si>
  <si>
    <t xml:space="preserve">закупа способом запроса ценовых предложений медицинских изделий и лекарственных средств
 для оказания гарантированного объема бесплатной
медицинской помощи и медицинской помощи в системе обязательного социального
медицинского страхования
Постановление Правительства Республики Казахстан от 4 июня 2021 года № 375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</si>
  <si>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шт</t>
  </si>
  <si>
    <t>Предложенное торговое наименование и краткая характеристика</t>
  </si>
  <si>
    <t>Предложенная цена</t>
  </si>
  <si>
    <t>Конкурс ЗЦП признан несостоявшимся согласно п. 101 Правил в связи с отсутствием ценовых предложений</t>
  </si>
  <si>
    <t>Соответствие характеристикам</t>
  </si>
  <si>
    <t>соответствует</t>
  </si>
  <si>
    <t>Сумма по договору (тенге)</t>
  </si>
  <si>
    <t xml:space="preserve">ШҚО ДСБ "ШҚО ЖИТС тің алдын алу және  </t>
  </si>
  <si>
    <t xml:space="preserve">күрес жөніндегі орталығы" ШЖҚ КМК  </t>
  </si>
  <si>
    <t xml:space="preserve">Өскемен қаласы, Буров к, 21/1 </t>
  </si>
  <si>
    <t>Исследования на сифилис</t>
  </si>
  <si>
    <t>Тест-система иммуноферментная для выявления суммарных антител к возбудителю сифилиса в сыворотке крови человека</t>
  </si>
  <si>
    <t>Прочие средства и изделия мед.назначения</t>
  </si>
  <si>
    <t>Пробирки микроцентрифужные градуированные с крышкой, 2,0 мл. (цена деления 0.1 мл)</t>
  </si>
  <si>
    <t>Наконечники с фильтром до 200/300 мкл</t>
  </si>
  <si>
    <t>Трубка силиконовая</t>
  </si>
  <si>
    <t>Бумага фильтровальная лабораторная (для ДЭН)</t>
  </si>
  <si>
    <t>Резинки уплотнительные для СОЭ-метра</t>
  </si>
  <si>
    <t xml:space="preserve">Игла бабочка для взятия крови у детей 0,7 мм черного цвета </t>
  </si>
  <si>
    <t>Скарификаторы копье</t>
  </si>
  <si>
    <t>Весы медицинские с ростомером</t>
  </si>
  <si>
    <t>Комплектность</t>
  </si>
  <si>
    <t xml:space="preserve">КГП на ПХВ «Восточно-Казахстанский областной центр по профилактике и борьбе со СПИД» </t>
  </si>
  <si>
    <t>Управления здравоохранения ВКО, г.Усть-Каменогорск, ул.Бурова, 21/1</t>
  </si>
  <si>
    <t>Гемастатический пластырь 5*75</t>
  </si>
  <si>
    <t>ПРОТОКОЛ ИТОГОВ № 3 от 26 апреля 2022 года</t>
  </si>
  <si>
    <t>Рассмотрение представленных ценовых предложений от потенциальных поставщиков осуществляется 22 апреля 2022 г. в 09.00 комиссией в составе:</t>
  </si>
  <si>
    <t>В закупе способом запроса ценовых предложений приняли участие три поставщика. Комиссия установила соответствие потенциальных поставщиков ТОО "Телфин KZ", ТОО "Аминамед" требованиям пункта 97 Правил, утв. Постановлением Правительства РК № 375 от 04.06.2021 г. - постащиками были предоставлены все требуемые документы; потенциальным поставщиком ТОО "Bioland Group", участвующим по лотам № 2,3,6, не были предоставлены регистрационные удостоверения, по лоту № 2 установлено несоответствие технической спецификации. Исходя из этого, ценовые предложения  ТОО "Bioland Group" были отклонены.</t>
  </si>
  <si>
    <t>Контейнеры пластиковые для сбора мед.отходов класса B, объём 1.5/2 л.</t>
  </si>
  <si>
    <t>ТОО "Телфин KZ",  г.Усть-Каменогорск, ул.Гоголя, 36/1                               18.04.22 г. 09-40</t>
  </si>
  <si>
    <t>PerkinElmer226 Бумага для проб (1000 шт/наб)</t>
  </si>
  <si>
    <t>В случае предоставления документов в соответствии с п.100 и 102 Правил - победитель ТОО "Телфин KZ",  г.Усть-Каменогорск, ул.Гоголя, 36/1</t>
  </si>
  <si>
    <r>
      <t xml:space="preserve">не соответствует, нет РУ - </t>
    </r>
    <r>
      <rPr>
        <b/>
        <sz val="8"/>
        <rFont val="Arial Cyr"/>
        <family val="0"/>
      </rPr>
      <t>отклонено</t>
    </r>
  </si>
  <si>
    <t>Одноразовые наконечники для дозаторов переменного объемма с аэрозольным барьером для ПЦР, свободные от ДНК-аз, РНК-аз и пирогенов объемом до 200 мкл</t>
  </si>
  <si>
    <r>
      <t xml:space="preserve">соответствует, нет РУ - </t>
    </r>
    <r>
      <rPr>
        <b/>
        <sz val="8"/>
        <rFont val="Arial Cyr"/>
        <family val="0"/>
      </rPr>
      <t>отклонено</t>
    </r>
  </si>
  <si>
    <t>Трубка силиконовая 8 мм</t>
  </si>
  <si>
    <t xml:space="preserve"> ТОО "Bioland Group",                          г.Алматы, п.Гагарина, 236,б                               20.04.22 г. 11-03</t>
  </si>
  <si>
    <t>ТОО "Аминамед", г.Алматы, п.Гагарина, 238б                                                        21.04.22 г.  10-40</t>
  </si>
  <si>
    <t>Пробирки микроцентрифужные градуированные с крышкой, 2,0 мл</t>
  </si>
  <si>
    <t>Aidplast Гемостатический придавливающий пластырь</t>
  </si>
  <si>
    <t>В случае предоставления документов в соответствии с п.100 и 102 Правил - победитель ТОО "Аминамед", г.Алматы, п.Гагарина, 238б</t>
  </si>
  <si>
    <t>Тапсырыс беруші мен мемлекеттік сатып алуды ұйымдастырушының атауы, олардың пошталық мекенжайы:</t>
  </si>
  <si>
    <t xml:space="preserve">Дәрілік заттардың және басқа да медициналық мақсаттағы бұйымдардың атауы </t>
  </si>
  <si>
    <t>саны</t>
  </si>
  <si>
    <t>толықтығы</t>
  </si>
  <si>
    <t>БР жоспарлы баға (тенге)</t>
  </si>
  <si>
    <t>Бөлінген сома (тенге)</t>
  </si>
  <si>
    <t>Ұсынылған сауда атауы және қысқаша сипаттамасы</t>
  </si>
  <si>
    <t>Ұсынылған баға</t>
  </si>
  <si>
    <t xml:space="preserve"> характеристикаларға сәйкестігі</t>
  </si>
  <si>
    <t>Жеңімпаздан кейінгі әлеуетті жеткізуші</t>
  </si>
  <si>
    <t>жеңімпаз</t>
  </si>
  <si>
    <t>сатып алу үшін саны</t>
  </si>
  <si>
    <t>Шарт бойынша сомма</t>
  </si>
  <si>
    <t>Баға ұсыныстарының болмауына байланысты конкурс қағидалардың 101тармағына сәйкес жарамсыз деп танылды</t>
  </si>
  <si>
    <t>Басқа медициналық құрылғылар</t>
  </si>
  <si>
    <t>сәйкес келеді</t>
  </si>
  <si>
    <t>Стадиометрі бар медициналық таразы</t>
  </si>
  <si>
    <t>Балалардан қан алуға арналған көбелек инесі 0,7 мм қара</t>
  </si>
  <si>
    <t>Зертханалық сүзгі қағазы (DES үшін)</t>
  </si>
  <si>
    <t>ESR өлшегішіне арналған резеңке жолақтар</t>
  </si>
  <si>
    <t>силикон түтік</t>
  </si>
  <si>
    <t>Сүзгі ұштары 200/300 мкл дейін</t>
  </si>
  <si>
    <t>Бір рет қолданылатын микропипеттер</t>
  </si>
  <si>
    <t>Пробиркаға арналған сөре</t>
  </si>
  <si>
    <t>Медициналық мақсаттағы басқа құралдар мен бұйымдар</t>
  </si>
  <si>
    <t>Қақпағы бар градуирленген микроцентрифугалық түтіктер, 2,0 мл. (масштабты бөлу 0,1 мл)</t>
  </si>
  <si>
    <t>Адамның қан сарысуындағы мерез қоздырғышына жалпы антиденелерді анықтауға арналған иммундық ферментті талдау жүйесі</t>
  </si>
  <si>
    <t>мерезге тексеру</t>
  </si>
  <si>
    <t>жиын</t>
  </si>
  <si>
    <t>дана</t>
  </si>
  <si>
    <t xml:space="preserve"> комиссия төрайым:</t>
  </si>
  <si>
    <t>Бас дәрігер</t>
  </si>
  <si>
    <t xml:space="preserve"> комисси мүшелері:</t>
  </si>
  <si>
    <t xml:space="preserve">Заңкеңесші: </t>
  </si>
  <si>
    <t>ЕАККжәнеД бөлімінң меңгерушісі</t>
  </si>
  <si>
    <t>бас бухгалтер</t>
  </si>
  <si>
    <t xml:space="preserve"> комисси хатшысы:</t>
  </si>
  <si>
    <t>2022 жылғы 26 сәуір   № 3 қорытынды хаттамасы</t>
  </si>
  <si>
    <t>Ұсынылған баға ұсыныстарын әлеуетті жеткізушілер 2021 жылдың 22 сәуір  сағ 09-00 дейін жүзеге асырады, комиссия құрамында:  составе:</t>
  </si>
  <si>
    <r>
      <t xml:space="preserve"> комиссия төрайымы:</t>
    </r>
    <r>
      <rPr>
        <sz val="8"/>
        <rFont val="Arial"/>
        <family val="2"/>
      </rPr>
      <t xml:space="preserve"> </t>
    </r>
  </si>
  <si>
    <r>
      <t xml:space="preserve"> комиссия мүшелері:</t>
    </r>
    <r>
      <rPr>
        <sz val="8"/>
        <rFont val="Arial"/>
        <family val="2"/>
      </rPr>
      <t xml:space="preserve"> </t>
    </r>
  </si>
  <si>
    <t xml:space="preserve"> комиссия хатшысы:</t>
  </si>
  <si>
    <t>Гордиенко Галина Викторовна – экономист (МСА маманы)</t>
  </si>
  <si>
    <t>Гуляева Татьяна Никифоровна –заңкеңесші (МСА маманы)</t>
  </si>
  <si>
    <t>Оралбаева Наталья Александровна –ЕАККжәнеД бөлім меңгерушісі</t>
  </si>
  <si>
    <t xml:space="preserve">Камысова Гульнар Елдесовна - бас бухгалтер   </t>
  </si>
  <si>
    <t>Баға ұсыныстарын сұрату тәсілімен үш өнім беруші қатысты. Комиссия «Телфин KZ» ЖШС, «Аминамед» ЖШС әлеуетті өнім берушілердің бекітілген Қағидалардың 97-тармағының талаптарына сәйкестігін анықтады. Қазақстан Республикасы Үкіметінің 06.04.2021 жылғы № 375 қаулысы - жеткізушілер барлық қажетті құжаттарды ұсынды; № 2,3,6 лоттарға қатысушы «Биоланд Групп» ЖШС-нің әлеуетті өнім берушісі тіркеу куәліктерін ұсынбаған, No2 лот бойынша техникалық ерекшелікке сәйкес еместігі анықталды. Осының негізінде «Биоленд Групп» ЖШС-нің баға ұсыныстары қабылданбады.</t>
  </si>
  <si>
    <t xml:space="preserve"> "Телфин KZ" ЖШС,  Өскемен қ,. Гоголь к, 36/1                               18.04.22 ж. 09-40</t>
  </si>
  <si>
    <t xml:space="preserve"> ТОО "Bioland Group",                          Алмат қ п.Гагарина, 236,б                               20.04.22 ж. 11-03</t>
  </si>
  <si>
    <t>"Аминамед" ЖШС, Алматы қ, п.Гагарина, 238б                                                        21.04.22 ж.  10-40</t>
  </si>
  <si>
    <t xml:space="preserve"> Қағидалардың 100 және 102-тармақтарына сәйкес құжаттарды тапсырған жағдайда  "Аминамед" ЖШС, Алматы қ, п.Гагарин , 238б</t>
  </si>
  <si>
    <t>Қағидалардың 100 және 102-тармақтарына сәйкес құжаттарды тапсырған жағдайдап жеңімпаз "Телфин KZ"ЖШС , Өскемен қ  Гоголь к, 36/1</t>
  </si>
  <si>
    <t>Aidplast Гемостатикалық қысым пластырь</t>
  </si>
  <si>
    <t>сәйкес келмейді, RU жоқ - қабылданбады</t>
  </si>
  <si>
    <t>Қақпағы бар градуирленген микроцентрифугалық түтіктер, 2,0 мл</t>
  </si>
  <si>
    <t>200 мкл-ге дейін DNase, RNase және пирогендері жоқ ПТР үшін аэрозоль тосқауылдары бар бір рет қолданылатын айнымалы көлемді тамшуыр ұштары</t>
  </si>
  <si>
    <t>PerkinElmer226 Үлгі қағаз (1000 дана/жинақ)</t>
  </si>
  <si>
    <t>В класы медициналық қалдықтарды жинауға арналған пластик ыдыстар, көлемі 1,5/2 л.</t>
  </si>
  <si>
    <t>Скарификаторлар найза</t>
  </si>
  <si>
    <t>Гемостатикалық патч 5*75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</si>
</sst>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₸_-;\-* #,##0\ _₸_-;_-* &quot;-&quot;\ _₸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0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8" fillId="0" borderId="0" xfId="0" applyFont="1" applyAlignment="1">
      <alignment horizontal="left" indent="8"/>
    </xf>
    <xf numFmtId="0" fontId="27" fillId="0" borderId="0" xfId="0" applyFont="1" applyAlignment="1">
      <alignment horizontal="left" indent="8"/>
    </xf>
    <xf numFmtId="0" fontId="27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vertical="top" wrapText="1"/>
    </xf>
    <xf numFmtId="0" fontId="27" fillId="0" borderId="11" xfId="0" applyFont="1" applyBorder="1" applyAlignment="1">
      <alignment vertical="top"/>
    </xf>
    <xf numFmtId="2" fontId="28" fillId="0" borderId="11" xfId="0" applyNumberFormat="1" applyFont="1" applyBorder="1" applyAlignment="1">
      <alignment horizontal="right" vertical="top"/>
    </xf>
    <xf numFmtId="0" fontId="6" fillId="0" borderId="11" xfId="0" applyFont="1" applyBorder="1" applyAlignment="1">
      <alignment vertical="top" wrapText="1"/>
    </xf>
    <xf numFmtId="0" fontId="28" fillId="0" borderId="11" xfId="0" applyFont="1" applyBorder="1" applyAlignment="1">
      <alignment horizontal="left" vertical="top" wrapText="1"/>
    </xf>
    <xf numFmtId="0" fontId="25" fillId="0" borderId="0" xfId="0" applyFont="1" applyAlignment="1">
      <alignment wrapText="1"/>
    </xf>
    <xf numFmtId="0" fontId="1" fillId="0" borderId="0" xfId="0" applyFont="1" applyAlignment="1">
      <alignment/>
    </xf>
    <xf numFmtId="2" fontId="27" fillId="0" borderId="11" xfId="0" applyNumberFormat="1" applyFont="1" applyBorder="1" applyAlignment="1">
      <alignment horizontal="left" vertical="top"/>
    </xf>
    <xf numFmtId="2" fontId="27" fillId="0" borderId="11" xfId="0" applyNumberFormat="1" applyFont="1" applyBorder="1" applyAlignment="1">
      <alignment horizontal="left" vertical="top" wrapText="1"/>
    </xf>
    <xf numFmtId="0" fontId="27" fillId="24" borderId="11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2" fontId="24" fillId="0" borderId="14" xfId="0" applyNumberFormat="1" applyFont="1" applyBorder="1" applyAlignment="1">
      <alignment vertical="top"/>
    </xf>
    <xf numFmtId="2" fontId="24" fillId="0" borderId="15" xfId="0" applyNumberFormat="1" applyFont="1" applyBorder="1" applyAlignment="1">
      <alignment vertical="top"/>
    </xf>
    <xf numFmtId="2" fontId="24" fillId="0" borderId="16" xfId="0" applyNumberFormat="1" applyFont="1" applyBorder="1" applyAlignment="1">
      <alignment vertical="top"/>
    </xf>
    <xf numFmtId="2" fontId="24" fillId="0" borderId="17" xfId="0" applyNumberFormat="1" applyFont="1" applyBorder="1" applyAlignment="1">
      <alignment vertical="top"/>
    </xf>
    <xf numFmtId="2" fontId="24" fillId="0" borderId="12" xfId="0" applyNumberFormat="1" applyFont="1" applyBorder="1" applyAlignment="1">
      <alignment vertical="top"/>
    </xf>
    <xf numFmtId="2" fontId="24" fillId="0" borderId="18" xfId="0" applyNumberFormat="1" applyFont="1" applyBorder="1" applyAlignment="1">
      <alignment vertical="top"/>
    </xf>
    <xf numFmtId="2" fontId="24" fillId="0" borderId="19" xfId="0" applyNumberFormat="1" applyFont="1" applyBorder="1" applyAlignment="1">
      <alignment vertical="top"/>
    </xf>
    <xf numFmtId="0" fontId="24" fillId="0" borderId="17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8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24" fillId="0" borderId="11" xfId="0" applyFont="1" applyBorder="1" applyAlignment="1">
      <alignment horizontal="left" vertical="top"/>
    </xf>
    <xf numFmtId="0" fontId="29" fillId="0" borderId="11" xfId="0" applyFont="1" applyBorder="1" applyAlignment="1">
      <alignment/>
    </xf>
    <xf numFmtId="2" fontId="24" fillId="0" borderId="17" xfId="0" applyNumberFormat="1" applyFont="1" applyBorder="1" applyAlignment="1">
      <alignment vertical="top" wrapText="1"/>
    </xf>
    <xf numFmtId="2" fontId="24" fillId="0" borderId="18" xfId="0" applyNumberFormat="1" applyFont="1" applyBorder="1" applyAlignment="1">
      <alignment vertical="top" wrapText="1"/>
    </xf>
    <xf numFmtId="0" fontId="28" fillId="0" borderId="11" xfId="0" applyFont="1" applyBorder="1" applyAlignment="1">
      <alignment horizontal="left" vertical="top"/>
    </xf>
    <xf numFmtId="0" fontId="27" fillId="0" borderId="0" xfId="0" applyFont="1" applyFill="1" applyAlignment="1">
      <alignment wrapText="1"/>
    </xf>
    <xf numFmtId="0" fontId="24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vertical="top" wrapText="1"/>
    </xf>
    <xf numFmtId="0" fontId="24" fillId="0" borderId="20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24" fillId="0" borderId="14" xfId="0" applyFont="1" applyBorder="1" applyAlignment="1">
      <alignment vertical="top" wrapText="1"/>
    </xf>
    <xf numFmtId="0" fontId="27" fillId="0" borderId="15" xfId="0" applyFont="1" applyBorder="1" applyAlignment="1">
      <alignment horizontal="right" vertical="top"/>
    </xf>
    <xf numFmtId="2" fontId="28" fillId="0" borderId="15" xfId="0" applyNumberFormat="1" applyFont="1" applyBorder="1" applyAlignment="1">
      <alignment horizontal="right" vertical="top"/>
    </xf>
    <xf numFmtId="0" fontId="27" fillId="0" borderId="11" xfId="0" applyFont="1" applyBorder="1" applyAlignment="1">
      <alignment horizontal="right" vertical="top" wrapText="1"/>
    </xf>
    <xf numFmtId="0" fontId="27" fillId="0" borderId="11" xfId="0" applyFont="1" applyBorder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21" xfId="0" applyFont="1" applyBorder="1" applyAlignment="1">
      <alignment/>
    </xf>
    <xf numFmtId="0" fontId="24" fillId="0" borderId="11" xfId="0" applyFont="1" applyBorder="1" applyAlignment="1">
      <alignment/>
    </xf>
    <xf numFmtId="2" fontId="28" fillId="0" borderId="11" xfId="0" applyNumberFormat="1" applyFont="1" applyFill="1" applyBorder="1" applyAlignment="1">
      <alignment horizontal="right" vertical="top"/>
    </xf>
    <xf numFmtId="0" fontId="27" fillId="0" borderId="0" xfId="0" applyFont="1" applyAlignment="1">
      <alignment vertical="top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top" wrapText="1"/>
    </xf>
    <xf numFmtId="0" fontId="28" fillId="0" borderId="28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29" xfId="0" applyFont="1" applyBorder="1" applyAlignment="1">
      <alignment horizontal="center" vertical="top" wrapText="1"/>
    </xf>
    <xf numFmtId="0" fontId="27" fillId="0" borderId="30" xfId="0" applyFont="1" applyFill="1" applyBorder="1" applyAlignment="1">
      <alignment horizontal="lef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T45"/>
  <sheetViews>
    <sheetView tabSelected="1" zoomScalePageLayoutView="0" workbookViewId="0" topLeftCell="A1">
      <pane xSplit="1" topLeftCell="B1" activePane="topRight" state="frozen"/>
      <selection pane="topLeft" activeCell="A98" sqref="A98"/>
      <selection pane="topRight" activeCell="K19" sqref="K19"/>
    </sheetView>
  </sheetViews>
  <sheetFormatPr defaultColWidth="9.00390625" defaultRowHeight="12.75"/>
  <cols>
    <col min="1" max="1" width="4.25390625" style="0" customWidth="1"/>
    <col min="2" max="2" width="19.75390625" style="0" customWidth="1"/>
    <col min="3" max="3" width="5.00390625" style="0" customWidth="1"/>
    <col min="4" max="5" width="5.625" style="0" customWidth="1"/>
    <col min="6" max="6" width="8.25390625" style="0" customWidth="1"/>
    <col min="7" max="7" width="9.25390625" style="0" customWidth="1"/>
    <col min="8" max="8" width="9.375" style="0" customWidth="1"/>
    <col min="9" max="9" width="7.625" style="0" customWidth="1"/>
    <col min="10" max="10" width="5.625" style="0" customWidth="1"/>
    <col min="11" max="11" width="21.25390625" style="0" customWidth="1"/>
    <col min="12" max="12" width="7.00390625" style="0" customWidth="1"/>
    <col min="13" max="13" width="11.25390625" style="0" customWidth="1"/>
    <col min="14" max="14" width="13.875" style="0" customWidth="1"/>
    <col min="15" max="16" width="5.625" style="0" customWidth="1"/>
    <col min="17" max="17" width="7.00390625" style="0" customWidth="1"/>
    <col min="18" max="18" width="26.375" style="0" customWidth="1"/>
    <col min="19" max="19" width="5.00390625" style="0" customWidth="1"/>
    <col min="20" max="20" width="8.875" style="0" customWidth="1"/>
    <col min="21" max="21" width="11.25390625" style="0" customWidth="1"/>
  </cols>
  <sheetData>
    <row r="1" spans="2:20" ht="20.25" customHeight="1">
      <c r="B1" s="63" t="s">
        <v>70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20"/>
      <c r="R1" s="20"/>
      <c r="S1" s="20"/>
      <c r="T1" s="6"/>
    </row>
    <row r="2" spans="2:20" s="2" customFormat="1" ht="62.25" customHeight="1">
      <c r="B2" s="64" t="s">
        <v>44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19"/>
      <c r="R2" s="19"/>
      <c r="S2" s="19"/>
      <c r="T2" s="1"/>
    </row>
    <row r="3" spans="1:20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</row>
    <row r="4" spans="1:20" s="2" customFormat="1" ht="13.5" customHeight="1">
      <c r="A4" s="3"/>
      <c r="B4" s="3" t="s">
        <v>6</v>
      </c>
      <c r="C4" s="3"/>
      <c r="K4" s="59" t="s">
        <v>67</v>
      </c>
      <c r="T4" s="4"/>
    </row>
    <row r="5" spans="11:20" s="2" customFormat="1" ht="13.5" customHeight="1">
      <c r="K5" s="59" t="s">
        <v>68</v>
      </c>
      <c r="Q5" s="4"/>
      <c r="T5" s="4"/>
    </row>
    <row r="6" s="2" customFormat="1" ht="15" customHeight="1">
      <c r="T6" s="4"/>
    </row>
    <row r="7" spans="6:16" s="2" customFormat="1" ht="11.25"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11.25">
      <c r="A8" s="4"/>
      <c r="B8" s="4" t="s">
        <v>71</v>
      </c>
      <c r="C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2" customFormat="1" ht="11.25">
      <c r="A9" s="4"/>
      <c r="B9" s="4"/>
      <c r="C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4" s="2" customFormat="1" ht="11.25">
      <c r="A10" s="5"/>
      <c r="B10" s="5" t="s">
        <v>7</v>
      </c>
      <c r="C10" s="5"/>
      <c r="D10" s="2" t="s">
        <v>9</v>
      </c>
    </row>
    <row r="11" spans="1:16" s="2" customFormat="1" ht="11.25">
      <c r="A11" s="5"/>
      <c r="B11" s="5" t="s">
        <v>8</v>
      </c>
      <c r="C11" s="5"/>
      <c r="D11" s="4" t="s">
        <v>12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3:5" s="2" customFormat="1" ht="11.25">
      <c r="C12" s="5"/>
      <c r="D12" s="4" t="s">
        <v>26</v>
      </c>
      <c r="E12" s="4"/>
    </row>
    <row r="13" spans="1:5" s="2" customFormat="1" ht="11.25">
      <c r="A13" s="5"/>
      <c r="B13" s="5"/>
      <c r="C13" s="5"/>
      <c r="D13" s="4" t="s">
        <v>10</v>
      </c>
      <c r="E13" s="4"/>
    </row>
    <row r="14" spans="1:5" s="2" customFormat="1" ht="11.25">
      <c r="A14" s="5"/>
      <c r="B14" s="5"/>
      <c r="C14" s="5"/>
      <c r="D14" s="4" t="s">
        <v>31</v>
      </c>
      <c r="E14" s="4"/>
    </row>
    <row r="15" spans="1:5" s="2" customFormat="1" ht="11.25">
      <c r="A15" s="5"/>
      <c r="B15" s="5" t="s">
        <v>11</v>
      </c>
      <c r="C15" s="5"/>
      <c r="D15" s="4" t="s">
        <v>13</v>
      </c>
      <c r="E15" s="4"/>
    </row>
    <row r="16" spans="1:16" s="2" customFormat="1" ht="11.25">
      <c r="A16" s="4"/>
      <c r="B16" s="4"/>
      <c r="C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20" s="8" customFormat="1" ht="68.25" customHeight="1" thickBot="1">
      <c r="A17" s="72" t="s">
        <v>72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44"/>
      <c r="R17" s="44"/>
      <c r="S17" s="44"/>
      <c r="T17" s="44"/>
    </row>
    <row r="18" spans="1:20" s="2" customFormat="1" ht="53.25" customHeight="1" thickBot="1">
      <c r="A18" s="61" t="s">
        <v>27</v>
      </c>
      <c r="B18" s="61" t="s">
        <v>0</v>
      </c>
      <c r="C18" s="61" t="s">
        <v>34</v>
      </c>
      <c r="D18" s="61" t="s">
        <v>3</v>
      </c>
      <c r="E18" s="61" t="s">
        <v>66</v>
      </c>
      <c r="F18" s="61" t="s">
        <v>14</v>
      </c>
      <c r="G18" s="61" t="s">
        <v>33</v>
      </c>
      <c r="H18" s="65" t="s">
        <v>74</v>
      </c>
      <c r="I18" s="66"/>
      <c r="J18" s="67"/>
      <c r="K18" s="65" t="s">
        <v>81</v>
      </c>
      <c r="L18" s="66"/>
      <c r="M18" s="67"/>
      <c r="N18" s="65" t="s">
        <v>82</v>
      </c>
      <c r="O18" s="66"/>
      <c r="P18" s="67"/>
      <c r="Q18" s="61" t="s">
        <v>15</v>
      </c>
      <c r="R18" s="61" t="s">
        <v>16</v>
      </c>
      <c r="S18" s="61" t="s">
        <v>17</v>
      </c>
      <c r="T18" s="61" t="s">
        <v>51</v>
      </c>
    </row>
    <row r="19" spans="1:20" s="2" customFormat="1" ht="93" customHeight="1" thickBot="1">
      <c r="A19" s="62"/>
      <c r="B19" s="62"/>
      <c r="C19" s="62"/>
      <c r="D19" s="62"/>
      <c r="E19" s="62"/>
      <c r="F19" s="62"/>
      <c r="G19" s="62"/>
      <c r="H19" s="7" t="s">
        <v>46</v>
      </c>
      <c r="I19" s="7" t="s">
        <v>47</v>
      </c>
      <c r="J19" s="7" t="s">
        <v>49</v>
      </c>
      <c r="K19" s="7" t="s">
        <v>46</v>
      </c>
      <c r="L19" s="7" t="s">
        <v>47</v>
      </c>
      <c r="M19" s="7" t="s">
        <v>49</v>
      </c>
      <c r="N19" s="7" t="s">
        <v>46</v>
      </c>
      <c r="O19" s="7" t="s">
        <v>47</v>
      </c>
      <c r="P19" s="7" t="s">
        <v>49</v>
      </c>
      <c r="Q19" s="62"/>
      <c r="R19" s="62"/>
      <c r="S19" s="62"/>
      <c r="T19" s="62"/>
    </row>
    <row r="20" spans="1:20" s="2" customFormat="1" ht="15.75" customHeight="1" thickBot="1">
      <c r="A20" s="45"/>
      <c r="B20" s="46"/>
      <c r="C20" s="68" t="s">
        <v>37</v>
      </c>
      <c r="D20" s="69"/>
      <c r="E20" s="69"/>
      <c r="F20" s="69"/>
      <c r="G20" s="69"/>
      <c r="H20" s="70"/>
      <c r="I20" s="70"/>
      <c r="J20" s="70"/>
      <c r="K20" s="70"/>
      <c r="L20" s="70"/>
      <c r="M20" s="70"/>
      <c r="N20" s="70"/>
      <c r="O20" s="70"/>
      <c r="P20" s="70"/>
      <c r="Q20" s="71"/>
      <c r="R20" s="47"/>
      <c r="S20" s="48"/>
      <c r="T20" s="49"/>
    </row>
    <row r="21" spans="1:20" s="2" customFormat="1" ht="15" customHeight="1">
      <c r="A21" s="40"/>
      <c r="B21" s="38" t="s">
        <v>55</v>
      </c>
      <c r="C21" s="13"/>
      <c r="D21" s="13"/>
      <c r="E21" s="13"/>
      <c r="F21" s="22"/>
      <c r="G21" s="22"/>
      <c r="H21" s="28"/>
      <c r="I21" s="29"/>
      <c r="J21" s="30"/>
      <c r="K21" s="25"/>
      <c r="L21" s="26"/>
      <c r="M21" s="27"/>
      <c r="N21" s="28"/>
      <c r="O21" s="29"/>
      <c r="P21" s="30"/>
      <c r="Q21" s="50"/>
      <c r="R21" s="26"/>
      <c r="S21" s="51"/>
      <c r="T21" s="52"/>
    </row>
    <row r="22" spans="1:20" s="2" customFormat="1" ht="67.5" customHeight="1">
      <c r="A22" s="53">
        <v>1</v>
      </c>
      <c r="B22" s="12" t="s">
        <v>56</v>
      </c>
      <c r="C22" s="39" t="s">
        <v>1</v>
      </c>
      <c r="D22" s="39">
        <v>7</v>
      </c>
      <c r="E22" s="39"/>
      <c r="F22" s="21">
        <v>76500</v>
      </c>
      <c r="G22" s="22">
        <f>D22*F22</f>
        <v>535500</v>
      </c>
      <c r="H22" s="31"/>
      <c r="I22" s="32"/>
      <c r="J22" s="33"/>
      <c r="K22" s="35"/>
      <c r="L22" s="36"/>
      <c r="M22" s="37"/>
      <c r="N22" s="31"/>
      <c r="O22" s="32"/>
      <c r="P22" s="34"/>
      <c r="Q22" s="24"/>
      <c r="R22" s="17" t="s">
        <v>48</v>
      </c>
      <c r="S22" s="55"/>
      <c r="T22" s="16"/>
    </row>
    <row r="23" spans="1:20" s="2" customFormat="1" ht="39" customHeight="1">
      <c r="A23" s="54"/>
      <c r="B23" s="18" t="s">
        <v>57</v>
      </c>
      <c r="C23" s="39"/>
      <c r="D23" s="39"/>
      <c r="E23" s="57"/>
      <c r="F23" s="13"/>
      <c r="G23" s="22"/>
      <c r="H23" s="31"/>
      <c r="I23" s="32"/>
      <c r="J23" s="33"/>
      <c r="K23" s="35"/>
      <c r="L23" s="36"/>
      <c r="M23" s="37"/>
      <c r="N23" s="31"/>
      <c r="O23" s="32"/>
      <c r="P23" s="34"/>
      <c r="Q23" s="24"/>
      <c r="R23" s="14"/>
      <c r="S23" s="56"/>
      <c r="T23" s="16"/>
    </row>
    <row r="24" spans="1:20" s="2" customFormat="1" ht="60.75" customHeight="1">
      <c r="A24" s="53">
        <v>2</v>
      </c>
      <c r="B24" s="23" t="s">
        <v>58</v>
      </c>
      <c r="C24" s="39" t="s">
        <v>38</v>
      </c>
      <c r="D24" s="39">
        <v>4000</v>
      </c>
      <c r="E24" s="13"/>
      <c r="F24" s="13">
        <v>40</v>
      </c>
      <c r="G24" s="22">
        <f aca="true" t="shared" si="0" ref="G24:G29">D24*F24</f>
        <v>160000</v>
      </c>
      <c r="H24" s="41"/>
      <c r="I24" s="32"/>
      <c r="J24" s="42"/>
      <c r="K24" s="41" t="s">
        <v>83</v>
      </c>
      <c r="L24" s="32">
        <v>32</v>
      </c>
      <c r="M24" s="42" t="s">
        <v>77</v>
      </c>
      <c r="N24" s="31"/>
      <c r="O24" s="32"/>
      <c r="P24" s="34"/>
      <c r="Q24" s="24"/>
      <c r="R24" s="17" t="s">
        <v>48</v>
      </c>
      <c r="S24" s="43"/>
      <c r="T24" s="16"/>
    </row>
    <row r="25" spans="1:20" s="2" customFormat="1" ht="82.5" customHeight="1">
      <c r="A25" s="53">
        <v>3</v>
      </c>
      <c r="B25" s="12" t="s">
        <v>59</v>
      </c>
      <c r="C25" s="39" t="s">
        <v>38</v>
      </c>
      <c r="D25" s="39">
        <v>10000</v>
      </c>
      <c r="E25" s="39"/>
      <c r="F25" s="21">
        <v>15</v>
      </c>
      <c r="G25" s="22">
        <f t="shared" si="0"/>
        <v>150000</v>
      </c>
      <c r="H25" s="31"/>
      <c r="I25" s="32"/>
      <c r="J25" s="33"/>
      <c r="K25" s="41" t="s">
        <v>78</v>
      </c>
      <c r="L25" s="32">
        <v>14.6</v>
      </c>
      <c r="M25" s="42" t="s">
        <v>79</v>
      </c>
      <c r="N25" s="31"/>
      <c r="O25" s="32"/>
      <c r="P25" s="34"/>
      <c r="Q25" s="24"/>
      <c r="R25" s="17" t="s">
        <v>48</v>
      </c>
      <c r="S25" s="55"/>
      <c r="T25" s="16"/>
    </row>
    <row r="26" spans="1:20" s="2" customFormat="1" ht="63" customHeight="1">
      <c r="A26" s="53">
        <v>4</v>
      </c>
      <c r="B26" s="12" t="s">
        <v>35</v>
      </c>
      <c r="C26" s="39" t="s">
        <v>38</v>
      </c>
      <c r="D26" s="39">
        <v>500</v>
      </c>
      <c r="E26" s="12"/>
      <c r="F26" s="21">
        <v>200</v>
      </c>
      <c r="G26" s="22">
        <f t="shared" si="0"/>
        <v>100000</v>
      </c>
      <c r="H26" s="31"/>
      <c r="I26" s="32"/>
      <c r="J26" s="33"/>
      <c r="K26" s="35"/>
      <c r="L26" s="36"/>
      <c r="M26" s="37"/>
      <c r="N26" s="31"/>
      <c r="O26" s="32"/>
      <c r="P26" s="34"/>
      <c r="Q26" s="24"/>
      <c r="R26" s="17" t="s">
        <v>48</v>
      </c>
      <c r="S26" s="55"/>
      <c r="T26" s="16"/>
    </row>
    <row r="27" spans="1:20" s="2" customFormat="1" ht="57.75" customHeight="1">
      <c r="A27" s="53">
        <v>5</v>
      </c>
      <c r="B27" s="12" t="s">
        <v>36</v>
      </c>
      <c r="C27" s="39" t="s">
        <v>38</v>
      </c>
      <c r="D27" s="39">
        <v>20</v>
      </c>
      <c r="E27" s="12"/>
      <c r="F27" s="21">
        <v>8400</v>
      </c>
      <c r="G27" s="22">
        <f t="shared" si="0"/>
        <v>168000</v>
      </c>
      <c r="H27" s="31"/>
      <c r="I27" s="32"/>
      <c r="J27" s="33"/>
      <c r="K27" s="35"/>
      <c r="L27" s="36"/>
      <c r="M27" s="37"/>
      <c r="N27" s="31"/>
      <c r="O27" s="32"/>
      <c r="P27" s="34"/>
      <c r="Q27" s="24"/>
      <c r="R27" s="17" t="s">
        <v>48</v>
      </c>
      <c r="S27" s="55"/>
      <c r="T27" s="16"/>
    </row>
    <row r="28" spans="1:20" s="2" customFormat="1" ht="61.5" customHeight="1">
      <c r="A28" s="53">
        <v>6</v>
      </c>
      <c r="B28" s="12" t="s">
        <v>60</v>
      </c>
      <c r="C28" s="39" t="s">
        <v>39</v>
      </c>
      <c r="D28" s="39">
        <v>5</v>
      </c>
      <c r="E28" s="12"/>
      <c r="F28" s="21">
        <v>10000</v>
      </c>
      <c r="G28" s="22">
        <f t="shared" si="0"/>
        <v>50000</v>
      </c>
      <c r="H28" s="31"/>
      <c r="I28" s="32"/>
      <c r="J28" s="33"/>
      <c r="K28" s="41" t="s">
        <v>80</v>
      </c>
      <c r="L28" s="32">
        <v>3000</v>
      </c>
      <c r="M28" s="42" t="s">
        <v>79</v>
      </c>
      <c r="N28" s="31"/>
      <c r="O28" s="32"/>
      <c r="P28" s="34"/>
      <c r="Q28" s="24"/>
      <c r="R28" s="17" t="s">
        <v>48</v>
      </c>
      <c r="S28" s="55"/>
      <c r="T28" s="16"/>
    </row>
    <row r="29" spans="1:20" s="2" customFormat="1" ht="57.75" customHeight="1">
      <c r="A29" s="53">
        <v>7</v>
      </c>
      <c r="B29" s="12" t="s">
        <v>73</v>
      </c>
      <c r="C29" s="39" t="s">
        <v>38</v>
      </c>
      <c r="D29" s="39">
        <v>200</v>
      </c>
      <c r="E29" s="12"/>
      <c r="F29" s="21">
        <v>400</v>
      </c>
      <c r="G29" s="22">
        <f t="shared" si="0"/>
        <v>80000</v>
      </c>
      <c r="H29" s="31"/>
      <c r="I29" s="32"/>
      <c r="J29" s="33"/>
      <c r="K29" s="35"/>
      <c r="L29" s="36"/>
      <c r="M29" s="37"/>
      <c r="N29" s="31"/>
      <c r="O29" s="32"/>
      <c r="P29" s="34"/>
      <c r="Q29" s="24"/>
      <c r="R29" s="17" t="s">
        <v>48</v>
      </c>
      <c r="S29" s="55"/>
      <c r="T29" s="16"/>
    </row>
    <row r="30" spans="1:20" s="2" customFormat="1" ht="71.25" customHeight="1">
      <c r="A30" s="53">
        <v>8</v>
      </c>
      <c r="B30" s="23" t="s">
        <v>61</v>
      </c>
      <c r="C30" s="39" t="s">
        <v>38</v>
      </c>
      <c r="D30" s="39">
        <v>1000</v>
      </c>
      <c r="E30" s="12"/>
      <c r="F30" s="21">
        <v>460</v>
      </c>
      <c r="G30" s="22">
        <f aca="true" t="shared" si="1" ref="G30:G35">D30*F30</f>
        <v>460000</v>
      </c>
      <c r="H30" s="41" t="s">
        <v>75</v>
      </c>
      <c r="I30" s="32">
        <v>457.5</v>
      </c>
      <c r="J30" s="42" t="s">
        <v>50</v>
      </c>
      <c r="K30" s="35"/>
      <c r="L30" s="36"/>
      <c r="M30" s="37"/>
      <c r="N30" s="31"/>
      <c r="O30" s="32"/>
      <c r="P30" s="34"/>
      <c r="Q30" s="24"/>
      <c r="R30" s="14" t="s">
        <v>76</v>
      </c>
      <c r="S30" s="55">
        <v>1000</v>
      </c>
      <c r="T30" s="58">
        <v>457500</v>
      </c>
    </row>
    <row r="31" spans="1:20" s="2" customFormat="1" ht="61.5" customHeight="1">
      <c r="A31" s="53">
        <v>9</v>
      </c>
      <c r="B31" s="12" t="s">
        <v>62</v>
      </c>
      <c r="C31" s="39" t="s">
        <v>38</v>
      </c>
      <c r="D31" s="39">
        <v>160</v>
      </c>
      <c r="E31" s="12"/>
      <c r="F31" s="21">
        <v>15</v>
      </c>
      <c r="G31" s="22">
        <f t="shared" si="1"/>
        <v>2400</v>
      </c>
      <c r="H31" s="31"/>
      <c r="I31" s="32"/>
      <c r="J31" s="33"/>
      <c r="K31" s="35"/>
      <c r="L31" s="36"/>
      <c r="M31" s="37"/>
      <c r="N31" s="31"/>
      <c r="O31" s="32"/>
      <c r="P31" s="34"/>
      <c r="Q31" s="24"/>
      <c r="R31" s="17" t="s">
        <v>48</v>
      </c>
      <c r="S31" s="55"/>
      <c r="T31" s="16"/>
    </row>
    <row r="32" spans="1:20" s="2" customFormat="1" ht="55.5" customHeight="1">
      <c r="A32" s="53">
        <v>10</v>
      </c>
      <c r="B32" s="12" t="s">
        <v>63</v>
      </c>
      <c r="C32" s="39" t="s">
        <v>45</v>
      </c>
      <c r="D32" s="39">
        <v>4000</v>
      </c>
      <c r="E32" s="12"/>
      <c r="F32" s="21">
        <v>100</v>
      </c>
      <c r="G32" s="22">
        <f t="shared" si="1"/>
        <v>400000</v>
      </c>
      <c r="H32" s="31"/>
      <c r="I32" s="32"/>
      <c r="J32" s="33"/>
      <c r="K32" s="35"/>
      <c r="L32" s="36"/>
      <c r="M32" s="37"/>
      <c r="N32" s="31"/>
      <c r="O32" s="32"/>
      <c r="P32" s="34"/>
      <c r="Q32" s="24"/>
      <c r="R32" s="17" t="s">
        <v>48</v>
      </c>
      <c r="S32" s="55"/>
      <c r="T32" s="16"/>
    </row>
    <row r="33" spans="1:20" s="2" customFormat="1" ht="58.5" customHeight="1">
      <c r="A33" s="53">
        <v>11</v>
      </c>
      <c r="B33" s="12" t="s">
        <v>64</v>
      </c>
      <c r="C33" s="39" t="s">
        <v>45</v>
      </c>
      <c r="D33" s="39">
        <v>500</v>
      </c>
      <c r="E33" s="12"/>
      <c r="F33" s="21">
        <v>5</v>
      </c>
      <c r="G33" s="22">
        <f t="shared" si="1"/>
        <v>2500</v>
      </c>
      <c r="H33" s="31"/>
      <c r="I33" s="32"/>
      <c r="J33" s="33"/>
      <c r="K33" s="35"/>
      <c r="L33" s="36"/>
      <c r="M33" s="37"/>
      <c r="N33" s="31"/>
      <c r="O33" s="32"/>
      <c r="P33" s="34"/>
      <c r="Q33" s="24"/>
      <c r="R33" s="17" t="s">
        <v>48</v>
      </c>
      <c r="S33" s="55"/>
      <c r="T33" s="16"/>
    </row>
    <row r="34" spans="1:20" s="2" customFormat="1" ht="62.25" customHeight="1">
      <c r="A34" s="53">
        <v>12</v>
      </c>
      <c r="B34" s="12" t="s">
        <v>69</v>
      </c>
      <c r="C34" s="39" t="s">
        <v>45</v>
      </c>
      <c r="D34" s="39">
        <v>10000</v>
      </c>
      <c r="E34" s="12"/>
      <c r="F34" s="21">
        <v>100</v>
      </c>
      <c r="G34" s="22">
        <f t="shared" si="1"/>
        <v>1000000</v>
      </c>
      <c r="H34" s="31"/>
      <c r="I34" s="32"/>
      <c r="J34" s="33"/>
      <c r="K34" s="35"/>
      <c r="L34" s="36"/>
      <c r="M34" s="37"/>
      <c r="N34" s="41" t="s">
        <v>84</v>
      </c>
      <c r="O34" s="32">
        <v>99</v>
      </c>
      <c r="P34" s="42" t="s">
        <v>50</v>
      </c>
      <c r="Q34" s="24"/>
      <c r="R34" s="14" t="s">
        <v>85</v>
      </c>
      <c r="S34" s="55">
        <v>10000</v>
      </c>
      <c r="T34" s="16">
        <v>990000</v>
      </c>
    </row>
    <row r="35" spans="1:20" s="2" customFormat="1" ht="58.5" customHeight="1">
      <c r="A35" s="53">
        <v>13</v>
      </c>
      <c r="B35" s="11" t="s">
        <v>65</v>
      </c>
      <c r="C35" s="15" t="s">
        <v>45</v>
      </c>
      <c r="D35" s="13">
        <v>1</v>
      </c>
      <c r="E35" s="12"/>
      <c r="F35" s="21">
        <v>120000</v>
      </c>
      <c r="G35" s="22">
        <f t="shared" si="1"/>
        <v>120000</v>
      </c>
      <c r="H35" s="31"/>
      <c r="I35" s="32"/>
      <c r="J35" s="33"/>
      <c r="K35" s="35"/>
      <c r="L35" s="36"/>
      <c r="M35" s="37"/>
      <c r="N35" s="31"/>
      <c r="O35" s="32"/>
      <c r="P35" s="34"/>
      <c r="Q35" s="24"/>
      <c r="R35" s="17" t="s">
        <v>48</v>
      </c>
      <c r="S35" s="55"/>
      <c r="T35" s="16"/>
    </row>
    <row r="36" spans="1:3" s="2" customFormat="1" ht="26.25" customHeight="1">
      <c r="A36" s="9"/>
      <c r="B36" s="9" t="s">
        <v>18</v>
      </c>
      <c r="C36" s="9"/>
    </row>
    <row r="37" spans="1:3" s="2" customFormat="1" ht="11.25">
      <c r="A37" s="9"/>
      <c r="B37" s="9" t="s">
        <v>19</v>
      </c>
      <c r="C37" s="9"/>
    </row>
    <row r="38" spans="1:11" s="2" customFormat="1" ht="11.25">
      <c r="A38" s="10"/>
      <c r="B38" s="10" t="s">
        <v>4</v>
      </c>
      <c r="C38" s="10"/>
      <c r="K38" s="2" t="s">
        <v>2</v>
      </c>
    </row>
    <row r="39" spans="1:3" s="2" customFormat="1" ht="11.25">
      <c r="A39" s="9"/>
      <c r="B39" s="9" t="s">
        <v>21</v>
      </c>
      <c r="C39" s="9"/>
    </row>
    <row r="40" spans="1:11" s="2" customFormat="1" ht="11.25">
      <c r="A40" s="10"/>
      <c r="B40" s="10" t="s">
        <v>25</v>
      </c>
      <c r="C40" s="10"/>
      <c r="K40" s="4" t="s">
        <v>20</v>
      </c>
    </row>
    <row r="41" spans="1:11" s="2" customFormat="1" ht="11.25">
      <c r="A41" s="10"/>
      <c r="B41" s="10" t="s">
        <v>28</v>
      </c>
      <c r="C41" s="10"/>
      <c r="K41" s="4" t="s">
        <v>29</v>
      </c>
    </row>
    <row r="42" spans="1:11" s="2" customFormat="1" ht="11.25">
      <c r="A42" s="10"/>
      <c r="B42" s="10" t="s">
        <v>22</v>
      </c>
      <c r="C42" s="10"/>
      <c r="K42" s="4" t="s">
        <v>23</v>
      </c>
    </row>
    <row r="43" spans="1:11" s="2" customFormat="1" ht="11.25">
      <c r="A43" s="10"/>
      <c r="B43" s="10" t="s">
        <v>30</v>
      </c>
      <c r="C43" s="10"/>
      <c r="K43" s="4" t="s">
        <v>32</v>
      </c>
    </row>
    <row r="44" spans="1:3" s="2" customFormat="1" ht="11.25">
      <c r="A44" s="9"/>
      <c r="B44" s="9" t="s">
        <v>11</v>
      </c>
      <c r="C44" s="9"/>
    </row>
    <row r="45" spans="1:11" s="2" customFormat="1" ht="11.25">
      <c r="A45" s="10"/>
      <c r="B45" s="10" t="s">
        <v>24</v>
      </c>
      <c r="C45" s="10"/>
      <c r="K45" s="4" t="s">
        <v>5</v>
      </c>
    </row>
    <row r="46" s="2" customFormat="1" ht="11.25"/>
    <row r="47" s="2" customFormat="1" ht="11.25"/>
  </sheetData>
  <sheetProtection/>
  <mergeCells count="18">
    <mergeCell ref="R18:R19"/>
    <mergeCell ref="S18:S19"/>
    <mergeCell ref="T18:T19"/>
    <mergeCell ref="C20:Q20"/>
    <mergeCell ref="H18:J18"/>
    <mergeCell ref="K18:M18"/>
    <mergeCell ref="N18:P18"/>
    <mergeCell ref="Q18:Q19"/>
    <mergeCell ref="B1:P1"/>
    <mergeCell ref="B2:P2"/>
    <mergeCell ref="A17:P17"/>
    <mergeCell ref="A18:A19"/>
    <mergeCell ref="B18:B19"/>
    <mergeCell ref="C18:C19"/>
    <mergeCell ref="D18:D19"/>
    <mergeCell ref="E18:E19"/>
    <mergeCell ref="F18:F19"/>
    <mergeCell ref="G18:G19"/>
  </mergeCells>
  <printOptions/>
  <pageMargins left="0.8661417322834646" right="0" top="0.7874015748031497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T46"/>
  <sheetViews>
    <sheetView zoomScalePageLayoutView="0" workbookViewId="0" topLeftCell="A34">
      <pane xSplit="1" topLeftCell="B1" activePane="topRight" state="frozen"/>
      <selection pane="topLeft" activeCell="A98" sqref="A98"/>
      <selection pane="topRight" activeCell="I23" sqref="I23"/>
    </sheetView>
  </sheetViews>
  <sheetFormatPr defaultColWidth="9.00390625" defaultRowHeight="12.75"/>
  <cols>
    <col min="1" max="1" width="4.25390625" style="0" customWidth="1"/>
    <col min="2" max="2" width="19.75390625" style="0" customWidth="1"/>
    <col min="3" max="3" width="5.00390625" style="0" customWidth="1"/>
    <col min="4" max="5" width="5.625" style="0" customWidth="1"/>
    <col min="6" max="6" width="8.25390625" style="0" customWidth="1"/>
    <col min="7" max="7" width="9.25390625" style="0" customWidth="1"/>
    <col min="8" max="8" width="9.375" style="0" customWidth="1"/>
    <col min="9" max="9" width="7.625" style="0" customWidth="1"/>
    <col min="10" max="10" width="5.625" style="0" customWidth="1"/>
    <col min="11" max="11" width="21.25390625" style="0" customWidth="1"/>
    <col min="12" max="12" width="7.00390625" style="0" customWidth="1"/>
    <col min="13" max="13" width="11.25390625" style="0" customWidth="1"/>
    <col min="14" max="14" width="13.875" style="0" customWidth="1"/>
    <col min="15" max="16" width="5.625" style="0" customWidth="1"/>
    <col min="17" max="17" width="7.00390625" style="0" customWidth="1"/>
    <col min="18" max="18" width="26.375" style="0" customWidth="1"/>
    <col min="19" max="19" width="6.375" style="0" customWidth="1"/>
    <col min="20" max="20" width="8.875" style="0" customWidth="1"/>
    <col min="21" max="21" width="11.25390625" style="0" customWidth="1"/>
  </cols>
  <sheetData>
    <row r="1" spans="2:20" ht="20.25" customHeight="1">
      <c r="B1" s="63" t="s">
        <v>123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2:20" s="2" customFormat="1" ht="62.25" customHeight="1">
      <c r="B2" s="64" t="e">
        <f>#REF!</f>
        <v>#REF!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</row>
    <row r="4" spans="1:20" s="2" customFormat="1" ht="13.5" customHeight="1">
      <c r="A4" s="3"/>
      <c r="B4" s="3" t="s">
        <v>86</v>
      </c>
      <c r="C4" s="3"/>
      <c r="K4" s="4" t="s">
        <v>52</v>
      </c>
      <c r="T4" s="4"/>
    </row>
    <row r="5" spans="11:20" s="2" customFormat="1" ht="13.5" customHeight="1">
      <c r="K5" s="4" t="s">
        <v>53</v>
      </c>
      <c r="Q5" s="4"/>
      <c r="T5" s="4"/>
    </row>
    <row r="6" spans="11:20" s="2" customFormat="1" ht="15" customHeight="1">
      <c r="K6" s="4" t="s">
        <v>54</v>
      </c>
      <c r="T6" s="4"/>
    </row>
    <row r="7" spans="6:16" s="2" customFormat="1" ht="11.25"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11.25">
      <c r="A8" s="4"/>
      <c r="B8" s="4" t="s">
        <v>124</v>
      </c>
      <c r="C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2" customFormat="1" ht="11.25">
      <c r="A9" s="4"/>
      <c r="B9" s="4"/>
      <c r="C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4" s="2" customFormat="1" ht="11.25">
      <c r="A10" s="5"/>
      <c r="B10" s="5" t="s">
        <v>125</v>
      </c>
      <c r="C10" s="5"/>
      <c r="D10" s="2" t="s">
        <v>40</v>
      </c>
    </row>
    <row r="11" spans="1:16" s="2" customFormat="1" ht="11.25">
      <c r="A11" s="5"/>
      <c r="B11" s="5" t="s">
        <v>126</v>
      </c>
      <c r="C11" s="5"/>
      <c r="D11" s="4" t="s">
        <v>129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3:5" s="2" customFormat="1" ht="11.25">
      <c r="C12" s="5"/>
      <c r="D12" s="4" t="s">
        <v>41</v>
      </c>
      <c r="E12" s="4"/>
    </row>
    <row r="13" spans="1:5" s="2" customFormat="1" ht="11.25">
      <c r="A13" s="5"/>
      <c r="B13" s="5"/>
      <c r="C13" s="5"/>
      <c r="D13" s="4" t="s">
        <v>130</v>
      </c>
      <c r="E13" s="4"/>
    </row>
    <row r="14" spans="1:5" s="2" customFormat="1" ht="11.25">
      <c r="A14" s="5"/>
      <c r="B14" s="5"/>
      <c r="C14" s="5"/>
      <c r="D14" s="4" t="s">
        <v>131</v>
      </c>
      <c r="E14" s="4"/>
    </row>
    <row r="15" spans="1:5" s="2" customFormat="1" ht="11.25">
      <c r="A15" s="5"/>
      <c r="B15" s="5" t="s">
        <v>127</v>
      </c>
      <c r="C15" s="5"/>
      <c r="D15" s="4" t="s">
        <v>128</v>
      </c>
      <c r="E15" s="4"/>
    </row>
    <row r="16" spans="1:16" s="2" customFormat="1" ht="11.25">
      <c r="A16" s="4"/>
      <c r="B16" s="4"/>
      <c r="C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20" s="8" customFormat="1" ht="51" customHeight="1" thickBot="1">
      <c r="A17" s="72" t="s">
        <v>132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44"/>
      <c r="R17" s="44"/>
      <c r="S17" s="44"/>
      <c r="T17" s="44"/>
    </row>
    <row r="18" spans="1:20" s="2" customFormat="1" ht="53.25" customHeight="1" thickBot="1">
      <c r="A18" s="61" t="s">
        <v>27</v>
      </c>
      <c r="B18" s="61" t="s">
        <v>87</v>
      </c>
      <c r="C18" s="61" t="s">
        <v>34</v>
      </c>
      <c r="D18" s="61" t="s">
        <v>88</v>
      </c>
      <c r="E18" s="61" t="s">
        <v>89</v>
      </c>
      <c r="F18" s="61" t="s">
        <v>90</v>
      </c>
      <c r="G18" s="61" t="s">
        <v>91</v>
      </c>
      <c r="H18" s="65" t="s">
        <v>133</v>
      </c>
      <c r="I18" s="66"/>
      <c r="J18" s="67"/>
      <c r="K18" s="65" t="s">
        <v>134</v>
      </c>
      <c r="L18" s="66"/>
      <c r="M18" s="67"/>
      <c r="N18" s="65" t="s">
        <v>135</v>
      </c>
      <c r="O18" s="66"/>
      <c r="P18" s="67"/>
      <c r="Q18" s="61" t="s">
        <v>95</v>
      </c>
      <c r="R18" s="61" t="s">
        <v>96</v>
      </c>
      <c r="S18" s="61" t="s">
        <v>97</v>
      </c>
      <c r="T18" s="61" t="s">
        <v>98</v>
      </c>
    </row>
    <row r="19" spans="1:20" s="2" customFormat="1" ht="93" customHeight="1" thickBot="1">
      <c r="A19" s="62"/>
      <c r="B19" s="62"/>
      <c r="C19" s="62"/>
      <c r="D19" s="62"/>
      <c r="E19" s="62"/>
      <c r="F19" s="62"/>
      <c r="G19" s="62"/>
      <c r="H19" s="60" t="s">
        <v>92</v>
      </c>
      <c r="I19" s="60" t="s">
        <v>93</v>
      </c>
      <c r="J19" s="60" t="s">
        <v>94</v>
      </c>
      <c r="K19" s="60" t="s">
        <v>92</v>
      </c>
      <c r="L19" s="60" t="s">
        <v>93</v>
      </c>
      <c r="M19" s="60" t="s">
        <v>94</v>
      </c>
      <c r="N19" s="60" t="s">
        <v>92</v>
      </c>
      <c r="O19" s="60" t="s">
        <v>93</v>
      </c>
      <c r="P19" s="60" t="s">
        <v>94</v>
      </c>
      <c r="Q19" s="62"/>
      <c r="R19" s="62" t="s">
        <v>96</v>
      </c>
      <c r="S19" s="62" t="s">
        <v>97</v>
      </c>
      <c r="T19" s="62" t="s">
        <v>98</v>
      </c>
    </row>
    <row r="20" spans="1:20" s="2" customFormat="1" ht="15.75" customHeight="1" thickBot="1">
      <c r="A20" s="45"/>
      <c r="B20" s="46"/>
      <c r="C20" s="68" t="s">
        <v>100</v>
      </c>
      <c r="D20" s="69"/>
      <c r="E20" s="69"/>
      <c r="F20" s="69"/>
      <c r="G20" s="69"/>
      <c r="H20" s="70"/>
      <c r="I20" s="70"/>
      <c r="J20" s="70"/>
      <c r="K20" s="70"/>
      <c r="L20" s="70"/>
      <c r="M20" s="70"/>
      <c r="N20" s="70"/>
      <c r="O20" s="70"/>
      <c r="P20" s="70"/>
      <c r="Q20" s="71"/>
      <c r="R20" s="47"/>
      <c r="S20" s="48"/>
      <c r="T20" s="49"/>
    </row>
    <row r="21" spans="1:20" s="2" customFormat="1" ht="15" customHeight="1">
      <c r="A21" s="40"/>
      <c r="B21" s="38" t="s">
        <v>113</v>
      </c>
      <c r="C21" s="13"/>
      <c r="D21" s="13"/>
      <c r="E21" s="13"/>
      <c r="F21" s="22"/>
      <c r="G21" s="22"/>
      <c r="H21" s="28"/>
      <c r="I21" s="29"/>
      <c r="J21" s="30"/>
      <c r="K21" s="25"/>
      <c r="L21" s="26"/>
      <c r="M21" s="27"/>
      <c r="N21" s="28"/>
      <c r="O21" s="29"/>
      <c r="P21" s="30"/>
      <c r="Q21" s="50"/>
      <c r="R21" s="26"/>
      <c r="S21" s="51"/>
      <c r="T21" s="52"/>
    </row>
    <row r="22" spans="1:20" s="2" customFormat="1" ht="67.5" customHeight="1">
      <c r="A22" s="53">
        <v>1</v>
      </c>
      <c r="B22" s="12" t="s">
        <v>112</v>
      </c>
      <c r="C22" s="39" t="s">
        <v>114</v>
      </c>
      <c r="D22" s="39">
        <v>7</v>
      </c>
      <c r="E22" s="39"/>
      <c r="F22" s="21">
        <v>76500</v>
      </c>
      <c r="G22" s="22">
        <f>D22*F22</f>
        <v>535500</v>
      </c>
      <c r="H22" s="31"/>
      <c r="I22" s="32"/>
      <c r="J22" s="33"/>
      <c r="K22" s="35"/>
      <c r="L22" s="36"/>
      <c r="M22" s="37"/>
      <c r="N22" s="31"/>
      <c r="O22" s="32"/>
      <c r="P22" s="34"/>
      <c r="Q22" s="24"/>
      <c r="R22" s="17" t="s">
        <v>99</v>
      </c>
      <c r="S22" s="55"/>
      <c r="T22" s="16"/>
    </row>
    <row r="23" spans="1:20" s="2" customFormat="1" ht="50.25" customHeight="1">
      <c r="A23" s="54"/>
      <c r="B23" s="18" t="s">
        <v>110</v>
      </c>
      <c r="C23" s="39"/>
      <c r="D23" s="39"/>
      <c r="E23" s="57"/>
      <c r="F23" s="13"/>
      <c r="G23" s="22"/>
      <c r="H23" s="31"/>
      <c r="I23" s="32"/>
      <c r="J23" s="33"/>
      <c r="K23" s="35"/>
      <c r="L23" s="36"/>
      <c r="M23" s="37"/>
      <c r="N23" s="31"/>
      <c r="O23" s="32"/>
      <c r="P23" s="34"/>
      <c r="Q23" s="24"/>
      <c r="R23" s="14"/>
      <c r="S23" s="56"/>
      <c r="T23" s="16"/>
    </row>
    <row r="24" spans="1:20" s="2" customFormat="1" ht="60.75" customHeight="1">
      <c r="A24" s="53">
        <v>2</v>
      </c>
      <c r="B24" s="23" t="s">
        <v>111</v>
      </c>
      <c r="C24" s="39" t="s">
        <v>115</v>
      </c>
      <c r="D24" s="39">
        <v>4000</v>
      </c>
      <c r="E24" s="13"/>
      <c r="F24" s="13">
        <v>40</v>
      </c>
      <c r="G24" s="22">
        <f aca="true" t="shared" si="0" ref="G24:G29">D24*F24</f>
        <v>160000</v>
      </c>
      <c r="H24" s="41"/>
      <c r="I24" s="32"/>
      <c r="J24" s="42"/>
      <c r="K24" s="41" t="s">
        <v>140</v>
      </c>
      <c r="L24" s="32">
        <v>32</v>
      </c>
      <c r="M24" s="42" t="s">
        <v>139</v>
      </c>
      <c r="N24" s="31"/>
      <c r="O24" s="32"/>
      <c r="P24" s="34"/>
      <c r="Q24" s="24"/>
      <c r="R24" s="17" t="s">
        <v>99</v>
      </c>
      <c r="S24" s="43"/>
      <c r="T24" s="16"/>
    </row>
    <row r="25" spans="1:20" s="2" customFormat="1" ht="69" customHeight="1">
      <c r="A25" s="53">
        <v>3</v>
      </c>
      <c r="B25" s="12" t="s">
        <v>107</v>
      </c>
      <c r="C25" s="39" t="s">
        <v>115</v>
      </c>
      <c r="D25" s="39">
        <v>10000</v>
      </c>
      <c r="E25" s="39"/>
      <c r="F25" s="21">
        <v>15</v>
      </c>
      <c r="G25" s="22">
        <f t="shared" si="0"/>
        <v>150000</v>
      </c>
      <c r="H25" s="31"/>
      <c r="I25" s="32"/>
      <c r="J25" s="33"/>
      <c r="K25" s="41" t="s">
        <v>141</v>
      </c>
      <c r="L25" s="32">
        <v>14.6</v>
      </c>
      <c r="M25" s="42" t="s">
        <v>139</v>
      </c>
      <c r="N25" s="31"/>
      <c r="O25" s="32"/>
      <c r="P25" s="34"/>
      <c r="Q25" s="24"/>
      <c r="R25" s="17" t="s">
        <v>99</v>
      </c>
      <c r="S25" s="55"/>
      <c r="T25" s="16"/>
    </row>
    <row r="26" spans="1:20" s="2" customFormat="1" ht="63" customHeight="1">
      <c r="A26" s="53">
        <v>4</v>
      </c>
      <c r="B26" s="12" t="s">
        <v>108</v>
      </c>
      <c r="C26" s="39" t="s">
        <v>115</v>
      </c>
      <c r="D26" s="39">
        <v>500</v>
      </c>
      <c r="E26" s="12"/>
      <c r="F26" s="21">
        <v>200</v>
      </c>
      <c r="G26" s="22">
        <f t="shared" si="0"/>
        <v>100000</v>
      </c>
      <c r="H26" s="31"/>
      <c r="I26" s="32"/>
      <c r="J26" s="33"/>
      <c r="K26" s="35"/>
      <c r="L26" s="36"/>
      <c r="M26" s="37"/>
      <c r="N26" s="31"/>
      <c r="O26" s="32"/>
      <c r="P26" s="34"/>
      <c r="Q26" s="24"/>
      <c r="R26" s="17" t="s">
        <v>99</v>
      </c>
      <c r="S26" s="55"/>
      <c r="T26" s="16"/>
    </row>
    <row r="27" spans="1:20" s="2" customFormat="1" ht="57.75" customHeight="1">
      <c r="A27" s="53">
        <v>5</v>
      </c>
      <c r="B27" s="12" t="s">
        <v>109</v>
      </c>
      <c r="C27" s="39" t="s">
        <v>115</v>
      </c>
      <c r="D27" s="39">
        <v>20</v>
      </c>
      <c r="E27" s="12"/>
      <c r="F27" s="21">
        <v>8400</v>
      </c>
      <c r="G27" s="22">
        <f t="shared" si="0"/>
        <v>168000</v>
      </c>
      <c r="H27" s="31"/>
      <c r="I27" s="32"/>
      <c r="J27" s="33"/>
      <c r="K27" s="35"/>
      <c r="L27" s="36"/>
      <c r="M27" s="37"/>
      <c r="N27" s="31"/>
      <c r="O27" s="32"/>
      <c r="P27" s="34"/>
      <c r="Q27" s="24"/>
      <c r="R27" s="17" t="s">
        <v>99</v>
      </c>
      <c r="S27" s="55"/>
      <c r="T27" s="16"/>
    </row>
    <row r="28" spans="1:20" s="2" customFormat="1" ht="61.5" customHeight="1">
      <c r="A28" s="53">
        <v>6</v>
      </c>
      <c r="B28" s="12" t="s">
        <v>106</v>
      </c>
      <c r="C28" s="39" t="s">
        <v>39</v>
      </c>
      <c r="D28" s="39">
        <v>5</v>
      </c>
      <c r="E28" s="12"/>
      <c r="F28" s="21">
        <v>10000</v>
      </c>
      <c r="G28" s="22">
        <f t="shared" si="0"/>
        <v>50000</v>
      </c>
      <c r="H28" s="31"/>
      <c r="I28" s="32"/>
      <c r="J28" s="33"/>
      <c r="K28" s="41" t="s">
        <v>80</v>
      </c>
      <c r="L28" s="32">
        <v>3000</v>
      </c>
      <c r="M28" s="42" t="s">
        <v>139</v>
      </c>
      <c r="N28" s="31"/>
      <c r="O28" s="32"/>
      <c r="P28" s="34"/>
      <c r="Q28" s="24"/>
      <c r="R28" s="17" t="s">
        <v>99</v>
      </c>
      <c r="S28" s="55"/>
      <c r="T28" s="16"/>
    </row>
    <row r="29" spans="1:20" s="2" customFormat="1" ht="57.75" customHeight="1">
      <c r="A29" s="53">
        <v>7</v>
      </c>
      <c r="B29" s="12" t="s">
        <v>143</v>
      </c>
      <c r="C29" s="39" t="s">
        <v>115</v>
      </c>
      <c r="D29" s="39">
        <v>200</v>
      </c>
      <c r="E29" s="12"/>
      <c r="F29" s="21">
        <v>400</v>
      </c>
      <c r="G29" s="22">
        <f t="shared" si="0"/>
        <v>80000</v>
      </c>
      <c r="H29" s="31"/>
      <c r="I29" s="32"/>
      <c r="J29" s="33"/>
      <c r="K29" s="35"/>
      <c r="L29" s="36"/>
      <c r="M29" s="37"/>
      <c r="N29" s="31"/>
      <c r="O29" s="32"/>
      <c r="P29" s="34"/>
      <c r="Q29" s="24"/>
      <c r="R29" s="17" t="s">
        <v>99</v>
      </c>
      <c r="S29" s="55"/>
      <c r="T29" s="16"/>
    </row>
    <row r="30" spans="1:20" s="2" customFormat="1" ht="71.25" customHeight="1">
      <c r="A30" s="53">
        <v>8</v>
      </c>
      <c r="B30" s="23" t="s">
        <v>104</v>
      </c>
      <c r="C30" s="39" t="s">
        <v>115</v>
      </c>
      <c r="D30" s="39">
        <v>1000</v>
      </c>
      <c r="E30" s="12"/>
      <c r="F30" s="21">
        <v>460</v>
      </c>
      <c r="G30" s="22">
        <f aca="true" t="shared" si="1" ref="G30:G35">D30*F30</f>
        <v>460000</v>
      </c>
      <c r="H30" s="41" t="s">
        <v>142</v>
      </c>
      <c r="I30" s="32">
        <v>457.5</v>
      </c>
      <c r="J30" s="42" t="s">
        <v>101</v>
      </c>
      <c r="K30" s="35"/>
      <c r="L30" s="36"/>
      <c r="M30" s="37"/>
      <c r="N30" s="31"/>
      <c r="O30" s="32"/>
      <c r="P30" s="34"/>
      <c r="Q30" s="24"/>
      <c r="R30" s="14" t="s">
        <v>137</v>
      </c>
      <c r="S30" s="55">
        <v>1000</v>
      </c>
      <c r="T30" s="58">
        <v>457500</v>
      </c>
    </row>
    <row r="31" spans="1:20" s="2" customFormat="1" ht="61.5" customHeight="1">
      <c r="A31" s="53">
        <v>9</v>
      </c>
      <c r="B31" s="12" t="s">
        <v>105</v>
      </c>
      <c r="C31" s="39" t="s">
        <v>115</v>
      </c>
      <c r="D31" s="39">
        <v>160</v>
      </c>
      <c r="E31" s="12"/>
      <c r="F31" s="21">
        <v>15</v>
      </c>
      <c r="G31" s="22">
        <f t="shared" si="1"/>
        <v>2400</v>
      </c>
      <c r="H31" s="31"/>
      <c r="I31" s="32"/>
      <c r="J31" s="33"/>
      <c r="K31" s="35"/>
      <c r="L31" s="36"/>
      <c r="M31" s="37"/>
      <c r="N31" s="31"/>
      <c r="O31" s="32"/>
      <c r="P31" s="34"/>
      <c r="Q31" s="24"/>
      <c r="R31" s="17" t="s">
        <v>99</v>
      </c>
      <c r="S31" s="55"/>
      <c r="T31" s="16"/>
    </row>
    <row r="32" spans="1:20" s="2" customFormat="1" ht="55.5" customHeight="1">
      <c r="A32" s="53">
        <v>10</v>
      </c>
      <c r="B32" s="12" t="s">
        <v>103</v>
      </c>
      <c r="C32" s="39" t="s">
        <v>45</v>
      </c>
      <c r="D32" s="39">
        <v>4000</v>
      </c>
      <c r="E32" s="12"/>
      <c r="F32" s="21">
        <v>100</v>
      </c>
      <c r="G32" s="22">
        <f t="shared" si="1"/>
        <v>400000</v>
      </c>
      <c r="H32" s="31"/>
      <c r="I32" s="32"/>
      <c r="J32" s="33"/>
      <c r="K32" s="35"/>
      <c r="L32" s="36"/>
      <c r="M32" s="37"/>
      <c r="N32" s="31"/>
      <c r="O32" s="32"/>
      <c r="P32" s="34"/>
      <c r="Q32" s="24"/>
      <c r="R32" s="17" t="s">
        <v>99</v>
      </c>
      <c r="S32" s="55"/>
      <c r="T32" s="16"/>
    </row>
    <row r="33" spans="1:20" s="2" customFormat="1" ht="58.5" customHeight="1">
      <c r="A33" s="53">
        <v>11</v>
      </c>
      <c r="B33" s="12" t="s">
        <v>144</v>
      </c>
      <c r="C33" s="39" t="s">
        <v>115</v>
      </c>
      <c r="D33" s="39">
        <v>500</v>
      </c>
      <c r="E33" s="12"/>
      <c r="F33" s="21">
        <v>5</v>
      </c>
      <c r="G33" s="22">
        <f t="shared" si="1"/>
        <v>2500</v>
      </c>
      <c r="H33" s="31"/>
      <c r="I33" s="32"/>
      <c r="J33" s="33"/>
      <c r="K33" s="35"/>
      <c r="L33" s="36"/>
      <c r="M33" s="37"/>
      <c r="N33" s="31"/>
      <c r="O33" s="32"/>
      <c r="P33" s="34"/>
      <c r="Q33" s="24"/>
      <c r="R33" s="17" t="s">
        <v>99</v>
      </c>
      <c r="S33" s="55"/>
      <c r="T33" s="16"/>
    </row>
    <row r="34" spans="1:20" s="2" customFormat="1" ht="62.25" customHeight="1">
      <c r="A34" s="53">
        <v>12</v>
      </c>
      <c r="B34" s="12" t="s">
        <v>145</v>
      </c>
      <c r="C34" s="39" t="s">
        <v>115</v>
      </c>
      <c r="D34" s="39">
        <v>10000</v>
      </c>
      <c r="E34" s="12"/>
      <c r="F34" s="21">
        <v>100</v>
      </c>
      <c r="G34" s="22">
        <f t="shared" si="1"/>
        <v>1000000</v>
      </c>
      <c r="H34" s="31"/>
      <c r="I34" s="32"/>
      <c r="J34" s="33"/>
      <c r="K34" s="35"/>
      <c r="L34" s="36"/>
      <c r="M34" s="37"/>
      <c r="N34" s="41" t="s">
        <v>138</v>
      </c>
      <c r="O34" s="32">
        <v>99</v>
      </c>
      <c r="P34" s="42" t="s">
        <v>101</v>
      </c>
      <c r="Q34" s="24"/>
      <c r="R34" s="14" t="s">
        <v>136</v>
      </c>
      <c r="S34" s="55">
        <v>10000</v>
      </c>
      <c r="T34" s="16">
        <v>990000</v>
      </c>
    </row>
    <row r="35" spans="1:20" s="2" customFormat="1" ht="58.5" customHeight="1">
      <c r="A35" s="53">
        <v>13</v>
      </c>
      <c r="B35" s="11" t="s">
        <v>102</v>
      </c>
      <c r="C35" s="15" t="s">
        <v>115</v>
      </c>
      <c r="D35" s="13">
        <v>1</v>
      </c>
      <c r="E35" s="12"/>
      <c r="F35" s="21">
        <v>120000</v>
      </c>
      <c r="G35" s="22">
        <f t="shared" si="1"/>
        <v>120000</v>
      </c>
      <c r="H35" s="31"/>
      <c r="I35" s="32"/>
      <c r="J35" s="33"/>
      <c r="K35" s="35"/>
      <c r="L35" s="36"/>
      <c r="M35" s="37"/>
      <c r="N35" s="31"/>
      <c r="O35" s="32"/>
      <c r="P35" s="34"/>
      <c r="Q35" s="24"/>
      <c r="R35" s="17" t="s">
        <v>99</v>
      </c>
      <c r="S35" s="55"/>
      <c r="T35" s="16"/>
    </row>
    <row r="36" spans="1:3" s="2" customFormat="1" ht="26.25" customHeight="1">
      <c r="A36" s="9"/>
      <c r="B36" s="9"/>
      <c r="C36" s="9"/>
    </row>
    <row r="37" spans="1:3" s="2" customFormat="1" ht="11.25">
      <c r="A37" s="9"/>
      <c r="B37" s="9" t="s">
        <v>18</v>
      </c>
      <c r="C37" s="9"/>
    </row>
    <row r="38" spans="1:11" s="2" customFormat="1" ht="11.25">
      <c r="A38" s="10"/>
      <c r="B38" s="9" t="s">
        <v>116</v>
      </c>
      <c r="C38" s="9"/>
      <c r="K38" s="2" t="s">
        <v>2</v>
      </c>
    </row>
    <row r="39" spans="1:3" s="2" customFormat="1" ht="11.25">
      <c r="A39" s="9"/>
      <c r="B39" s="10" t="s">
        <v>117</v>
      </c>
      <c r="C39" s="10"/>
    </row>
    <row r="40" spans="1:3" s="2" customFormat="1" ht="11.25">
      <c r="A40" s="10"/>
      <c r="B40" s="9" t="s">
        <v>118</v>
      </c>
      <c r="C40" s="9"/>
    </row>
    <row r="41" spans="1:11" s="2" customFormat="1" ht="11.25">
      <c r="A41" s="10"/>
      <c r="B41" s="10" t="s">
        <v>119</v>
      </c>
      <c r="C41" s="10"/>
      <c r="K41" s="4" t="s">
        <v>20</v>
      </c>
    </row>
    <row r="42" spans="1:11" s="2" customFormat="1" ht="11.25">
      <c r="A42" s="10"/>
      <c r="B42" s="10" t="s">
        <v>42</v>
      </c>
      <c r="C42" s="10"/>
      <c r="K42" s="4" t="s">
        <v>29</v>
      </c>
    </row>
    <row r="43" spans="1:11" s="2" customFormat="1" ht="11.25">
      <c r="A43" s="10"/>
      <c r="B43" s="10" t="s">
        <v>120</v>
      </c>
      <c r="C43" s="10"/>
      <c r="K43" s="4" t="s">
        <v>23</v>
      </c>
    </row>
    <row r="44" spans="1:11" s="2" customFormat="1" ht="11.25">
      <c r="A44" s="9"/>
      <c r="B44" s="10" t="s">
        <v>121</v>
      </c>
      <c r="C44" s="10"/>
      <c r="K44" s="4" t="s">
        <v>32</v>
      </c>
    </row>
    <row r="45" spans="1:3" s="2" customFormat="1" ht="11.25">
      <c r="A45" s="10"/>
      <c r="B45" s="9" t="s">
        <v>122</v>
      </c>
      <c r="C45" s="9"/>
    </row>
    <row r="46" spans="2:11" s="2" customFormat="1" ht="11.25">
      <c r="B46" s="10" t="s">
        <v>43</v>
      </c>
      <c r="C46" s="10"/>
      <c r="K46" s="4" t="s">
        <v>5</v>
      </c>
    </row>
    <row r="47" s="2" customFormat="1" ht="11.25"/>
  </sheetData>
  <sheetProtection/>
  <mergeCells count="18">
    <mergeCell ref="T18:T19"/>
    <mergeCell ref="C20:Q20"/>
    <mergeCell ref="H18:J18"/>
    <mergeCell ref="K18:M18"/>
    <mergeCell ref="N18:P18"/>
    <mergeCell ref="Q18:Q19"/>
    <mergeCell ref="R18:R19"/>
    <mergeCell ref="S18:S19"/>
    <mergeCell ref="B1:T1"/>
    <mergeCell ref="B2:T2"/>
    <mergeCell ref="A17:P17"/>
    <mergeCell ref="A18:A19"/>
    <mergeCell ref="B18:B19"/>
    <mergeCell ref="C18:C19"/>
    <mergeCell ref="D18:D19"/>
    <mergeCell ref="E18:E19"/>
    <mergeCell ref="F18:F19"/>
    <mergeCell ref="G18:G19"/>
  </mergeCells>
  <printOptions/>
  <pageMargins left="0.8661417322834646" right="0" top="0.7874015748031497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2022-04-26T07:49:08Z</cp:lastPrinted>
  <dcterms:created xsi:type="dcterms:W3CDTF">2009-04-02T10:24:03Z</dcterms:created>
  <dcterms:modified xsi:type="dcterms:W3CDTF">2022-04-26T08:36:17Z</dcterms:modified>
  <cp:category/>
  <cp:version/>
  <cp:contentType/>
  <cp:contentStatus/>
</cp:coreProperties>
</file>